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643C6520-162B-4994-9B1C-B44F32E18D12}" xr6:coauthVersionLast="47" xr6:coauthVersionMax="47" xr10:uidLastSave="{00000000-0000-0000-0000-000000000000}"/>
  <bookViews>
    <workbookView xWindow="-120" yWindow="-120" windowWidth="29040" windowHeight="15840" xr2:uid="{00000000-000D-0000-FFFF-FFFF00000000}"/>
  </bookViews>
  <sheets>
    <sheet name="受講者変更届" sheetId="1" r:id="rId1"/>
    <sheet name="令和8年度オープンコース一覧表" sheetId="3" r:id="rId2"/>
  </sheets>
  <externalReferences>
    <externalReference r:id="rId3"/>
    <externalReference r:id="rId4"/>
  </externalReferences>
  <definedNames>
    <definedName name="_xlnm._FilterDatabase" localSheetId="1" hidden="1">令和8年度オープンコース一覧表!$C$2:$F$36</definedName>
    <definedName name="_xlnm.Print_Area" localSheetId="0">受講者変更届!$A$1:$R$74</definedName>
    <definedName name="_xlnm.Print_Area" localSheetId="1">令和8年度オープンコース一覧表!$B$2:$F$39</definedName>
    <definedName name="_xlnm.Print_Titles" localSheetId="1">令和8年度オープンコース一覧表!$2:$2</definedName>
    <definedName name="監・技コード">[1]コード表!$O$2:$P$139</definedName>
    <definedName name="県コード">[1]コード表!$A$2:$B$48</definedName>
    <definedName name="高度コード">[1]コード表!$K$2:$L$30</definedName>
    <definedName name="短期コード">[1]コード表!$G$2:$H$200</definedName>
    <definedName name="長期訓練コード">[1]コード表!$D$2:$E$143</definedName>
    <definedName name="都道府県コード">[2]コード表!$A$2:$B$48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2" i="1" l="1"/>
  <c r="G39" i="1"/>
  <c r="D41" i="1"/>
  <c r="D39" i="1"/>
  <c r="D49" i="1"/>
  <c r="G68" i="1"/>
  <c r="D68" i="1"/>
  <c r="G62" i="1"/>
  <c r="D62" i="1"/>
  <c r="G56" i="1"/>
  <c r="D56" i="1"/>
  <c r="D67" i="1"/>
  <c r="G65" i="1"/>
  <c r="D65" i="1"/>
  <c r="D61" i="1"/>
  <c r="G59" i="1"/>
  <c r="D59" i="1"/>
  <c r="G50" i="1"/>
  <c r="D50" i="1"/>
  <c r="G53" i="1"/>
  <c r="D55" i="1"/>
  <c r="D53" i="1"/>
  <c r="G47" i="1"/>
  <c r="D47" i="1"/>
</calcChain>
</file>

<file path=xl/sharedStrings.xml><?xml version="1.0" encoding="utf-8"?>
<sst xmlns="http://schemas.openxmlformats.org/spreadsheetml/2006/main" count="361" uniqueCount="173">
  <si>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</si>
  <si>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</si>
  <si>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</si>
  <si>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</si>
  <si>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</si>
  <si>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</si>
  <si>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</si>
  <si>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</si>
  <si>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</si>
  <si>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幕張　太郎</t>
    <rPh sb="0" eb="2">
      <t>マクハリ</t>
    </rPh>
    <rPh sb="3" eb="5">
      <t>タロウ</t>
    </rPh>
    <phoneticPr fontId="1"/>
  </si>
  <si>
    <t>まくはり　たろう</t>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</si>
  <si>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</si>
  <si>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</si>
  <si>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</si>
  <si>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まくはり　さぶろう</t>
    <phoneticPr fontId="1"/>
  </si>
  <si>
    <t>例1</t>
    <rPh sb="0" eb="1">
      <t>レイ</t>
    </rPh>
    <phoneticPr fontId="1" alignment="distributed"/>
  </si>
  <si>
    <t>例2</t>
    <rPh sb="0" eb="1">
      <t>レイ</t>
    </rPh>
    <phoneticPr fontId="1" alignment="distributed"/>
  </si>
  <si>
    <t>幕張　花子</t>
    <rPh sb="0" eb="2">
      <t>マクハリ</t>
    </rPh>
    <rPh sb="3" eb="5">
      <t>ハナコ</t>
    </rPh>
    <phoneticPr fontId="1"/>
  </si>
  <si>
    <t>まくはり　はなこ</t>
    <phoneticPr fontId="1"/>
  </si>
  <si>
    <t>男</t>
    <phoneticPr fontId="1" alignment="distributed"/>
  </si>
  <si>
    <t>申込担当者</t>
    <rPh sb="0" eb="2">
      <t>モウシコ</t>
    </rPh>
    <rPh sb="2" eb="5">
      <t>タントウシャ</t>
    </rPh>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</si>
  <si>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</si>
  <si>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</si>
  <si>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</si>
  <si>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</si>
  <si>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</si>
  <si>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同時双方向通信による生産性向上支援訓練利用規約に同意します。</t>
    <phoneticPr fontId="1" alignment="distributed"/>
  </si>
  <si>
    <t>□</t>
  </si>
  <si>
    <t>　その他(自営業等)</t>
    <phoneticPr fontId="1" alignment="distributed"/>
  </si>
  <si>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</si>
  <si>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</si>
  <si>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</si>
  <si>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オンライン（自宅）</t>
    <rPh sb="6" eb="8">
      <t>ジタク</t>
    </rPh>
    <phoneticPr fontId="1" alignment="distributed"/>
  </si>
  <si>
    <t>オンライン（自宅以外）</t>
    <rPh sb="6" eb="8">
      <t>ジタク</t>
    </rPh>
    <rPh sb="8" eb="10">
      <t>イガイ</t>
    </rPh>
    <phoneticPr fontId="1" alignment="distributed"/>
  </si>
  <si>
    <t>オフライン</t>
    <phoneticPr fontId="1" alignment="distributed"/>
  </si>
  <si>
    <t>E-mail</t>
    <phoneticPr fontId="1" alignment="distributed"/>
  </si>
  <si>
    <t>〒</t>
    <phoneticPr fontId="1" alignment="distributed"/>
  </si>
  <si>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</si>
  <si>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</si>
  <si>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性別
(任意）</t>
    <rPh sb="4" eb="6">
      <t>ニンイ</t>
    </rPh>
    <phoneticPr fontId="1" alignment="distributed"/>
  </si>
  <si>
    <t>性別
（任意）</t>
    <rPh sb="4" eb="6">
      <t>ニンイ</t>
    </rPh>
    <phoneticPr fontId="1" alignment="distributed"/>
  </si>
  <si>
    <t>女</t>
    <rPh sb="0" eb="1">
      <t>オンナ</t>
    </rPh>
    <phoneticPr fontId="1" alignment="distributed"/>
  </si>
  <si>
    <t>就業状況（※１）
（該当に✔）</t>
    <rPh sb="0" eb="2">
      <t>シュウギョウ</t>
    </rPh>
    <rPh sb="2" eb="4">
      <t>ジョウキョウ</t>
    </rPh>
    <rPh sb="10" eb="12">
      <t>ガイトウ</t>
    </rPh>
    <phoneticPr fontId="1"/>
  </si>
  <si>
    <t>オンライン受講状況（※２）
（オンラインコースを変更する場合のみ、該当に✔）</t>
    <rPh sb="24" eb="26">
      <t>ヘンコウ</t>
    </rPh>
    <rPh sb="28" eb="30">
      <t>バアイ</t>
    </rPh>
    <phoneticPr fontId="1" alignment="distributed"/>
  </si>
  <si>
    <t>TEL</t>
    <phoneticPr fontId="1"/>
  </si>
  <si>
    <t>FAX</t>
    <phoneticPr fontId="1"/>
  </si>
  <si>
    <t>電話番号</t>
    <rPh sb="0" eb="2">
      <t>デンワ</t>
    </rPh>
    <rPh sb="2" eb="4">
      <t>バンゴウ</t>
    </rPh>
    <phoneticPr fontId="1" alignment="distributed"/>
  </si>
  <si>
    <t>所在地</t>
    <rPh sb="0" eb="1">
      <t>ショ</t>
    </rPh>
    <phoneticPr fontId="1"/>
  </si>
  <si>
    <t>事業所名</t>
    <rPh sb="0" eb="3">
      <t>ジギョウショ</t>
    </rPh>
    <rPh sb="3" eb="4">
      <t>メイ</t>
    </rPh>
    <phoneticPr fontId="1" alignment="distributed"/>
  </si>
  <si>
    <t>役職</t>
    <phoneticPr fontId="1" alignment="distributed"/>
  </si>
  <si>
    <t>部署</t>
    <phoneticPr fontId="1" alignment="distributed"/>
  </si>
  <si>
    <t>生年月日
（西暦/月/日）</t>
    <rPh sb="0" eb="2">
      <t>セイネン</t>
    </rPh>
    <rPh sb="2" eb="4">
      <t>ガッピ</t>
    </rPh>
    <rPh sb="6" eb="8">
      <t>セイレキ</t>
    </rPh>
    <rPh sb="9" eb="10">
      <t>ツキ</t>
    </rPh>
    <rPh sb="11" eb="12">
      <t>ヒ</t>
    </rPh>
    <phoneticPr fontId="1"/>
  </si>
  <si>
    <t>受講者の変更は、本紙の必要事項をご記入の上、電子メール又はFAXにてお送りください。</t>
    <rPh sb="0" eb="2">
      <t>ジュコウ</t>
    </rPh>
    <rPh sb="2" eb="3">
      <t>シャ</t>
    </rPh>
    <rPh sb="4" eb="6">
      <t>ヘンコウ</t>
    </rPh>
    <rPh sb="8" eb="10">
      <t>ホンシ</t>
    </rPh>
    <rPh sb="11" eb="13">
      <t>ヒツヨウ</t>
    </rPh>
    <rPh sb="13" eb="15">
      <t>ジコウ</t>
    </rPh>
    <rPh sb="17" eb="19">
      <t>キニュウ</t>
    </rPh>
    <rPh sb="20" eb="21">
      <t>ウエ</t>
    </rPh>
    <rPh sb="22" eb="24">
      <t>デンシ</t>
    </rPh>
    <rPh sb="27" eb="28">
      <t>マタ</t>
    </rPh>
    <rPh sb="35" eb="36">
      <t>オク</t>
    </rPh>
    <phoneticPr fontId="1" alignment="distributed"/>
  </si>
  <si>
    <t>電子メール又はFAXの送り間違いには十分ご注意ください。</t>
    <rPh sb="0" eb="2">
      <t>デンシ</t>
    </rPh>
    <rPh sb="5" eb="6">
      <t>マタ</t>
    </rPh>
    <phoneticPr fontId="1" alignment="distributed"/>
  </si>
  <si>
    <t>法人（企業）名</t>
    <rPh sb="3" eb="4">
      <t>キ</t>
    </rPh>
    <rPh sb="4" eb="5">
      <t>ギョウ</t>
    </rPh>
    <rPh sb="6" eb="7">
      <t>メイ</t>
    </rPh>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</si>
  <si>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phoneticPr fontId="1" alignment="distributed"/>
  </si>
  <si>
    <t>　　　　宮崎支部宮崎職業能力開発促進センター所長　殿</t>
    <rPh sb="4" eb="6">
      <t>ミヤザキ</t>
    </rPh>
    <rPh sb="6" eb="8">
      <t>シブ</t>
    </rPh>
    <rPh sb="8" eb="10">
      <t>ミヤザキ</t>
    </rPh>
    <rPh sb="10" eb="12">
      <t>ショクギョウ</t>
    </rPh>
    <rPh sb="12" eb="14">
      <t>ノウリョク</t>
    </rPh>
    <rPh sb="14" eb="16">
      <t>カイハツ</t>
    </rPh>
    <rPh sb="16" eb="18">
      <t>ソクシン</t>
    </rPh>
    <rPh sb="22" eb="24">
      <t>ショチョウ</t>
    </rPh>
    <phoneticPr fontId="1"/>
  </si>
  <si>
    <t>受講申込をキャンセルする場合は、当センターに連絡の上、速やかに「受講取消届」を電子メール又はFAXにてお送りください。訓練開始日の10日前までに届出がない場合、受講料の全額をお支払いいただきますので、ご注意ください。</t>
    <rPh sb="39" eb="41">
      <t>デンシ</t>
    </rPh>
    <rPh sb="44" eb="45">
      <t>マタ</t>
    </rPh>
    <phoneticPr fontId="1" alignment="distributed"/>
  </si>
  <si>
    <t>宛先：ポリテクセンター宮崎　生産性センター　　FAX番号：0985-51-1509　　メールアドレス：miyazaki-poly03@jeed.go.jp</t>
    <rPh sb="0" eb="2">
      <t>アテサキ</t>
    </rPh>
    <rPh sb="11" eb="13">
      <t>ミヤザキ</t>
    </rPh>
    <rPh sb="14" eb="17">
      <t>セイサンセイ</t>
    </rPh>
    <rPh sb="26" eb="28">
      <t>バンゴウ</t>
    </rPh>
    <phoneticPr fontId="1" alignment="distributed"/>
  </si>
  <si>
    <t>コース
番号</t>
    <rPh sb="4" eb="6">
      <t>バンゴウ</t>
    </rPh>
    <phoneticPr fontId="1"/>
  </si>
  <si>
    <t>訓練番号</t>
    <rPh sb="0" eb="2">
      <t>クンレン</t>
    </rPh>
    <rPh sb="2" eb="4">
      <t>バンゴウ</t>
    </rPh>
    <phoneticPr fontId="1"/>
  </si>
  <si>
    <t>開催決定日</t>
    <rPh sb="0" eb="2">
      <t>カイサイ</t>
    </rPh>
    <rPh sb="2" eb="4">
      <t>ケッテイ</t>
    </rPh>
    <rPh sb="4" eb="5">
      <t>ヒ</t>
    </rPh>
    <phoneticPr fontId="1"/>
  </si>
  <si>
    <t>訓練会場</t>
    <rPh sb="0" eb="2">
      <t>クンレン</t>
    </rPh>
    <rPh sb="2" eb="4">
      <t>カイジョウ</t>
    </rPh>
    <phoneticPr fontId="1"/>
  </si>
  <si>
    <t>宮崎01</t>
    <rPh sb="0" eb="2">
      <t>ミヤザキ</t>
    </rPh>
    <phoneticPr fontId="1"/>
  </si>
  <si>
    <t>26-45-12-010-003</t>
  </si>
  <si>
    <t>品質管理基本</t>
  </si>
  <si>
    <t>ポリテクセンター宮崎</t>
    <phoneticPr fontId="1"/>
  </si>
  <si>
    <t>宮崎02</t>
    <rPh sb="0" eb="2">
      <t>ミヤザキ</t>
    </rPh>
    <phoneticPr fontId="1"/>
  </si>
  <si>
    <t>26-45-12-100-004</t>
  </si>
  <si>
    <t>表計算ソフトを活用した業務改善</t>
  </si>
  <si>
    <t>宮崎高等技術専門校</t>
    <rPh sb="0" eb="2">
      <t>ミヤザキ</t>
    </rPh>
    <rPh sb="2" eb="4">
      <t>コウトウ</t>
    </rPh>
    <rPh sb="4" eb="6">
      <t>ギジュツ</t>
    </rPh>
    <rPh sb="6" eb="8">
      <t>センモン</t>
    </rPh>
    <rPh sb="8" eb="9">
      <t>コウ</t>
    </rPh>
    <phoneticPr fontId="1"/>
  </si>
  <si>
    <t>宮崎03</t>
    <rPh sb="0" eb="2">
      <t>ミヤザキ</t>
    </rPh>
    <phoneticPr fontId="1"/>
  </si>
  <si>
    <t>26-45-12-129-005</t>
  </si>
  <si>
    <t>製造分野におけるDX推進</t>
  </si>
  <si>
    <t>宮崎04</t>
    <rPh sb="0" eb="2">
      <t>ミヤザキ</t>
    </rPh>
    <phoneticPr fontId="1"/>
  </si>
  <si>
    <t>26-45-12-058-006</t>
  </si>
  <si>
    <t>現場社員のための組織行動力向上</t>
  </si>
  <si>
    <t>宮崎05</t>
    <rPh sb="0" eb="2">
      <t>ミヤザキ</t>
    </rPh>
    <phoneticPr fontId="1"/>
  </si>
  <si>
    <t>26-45-12-061-007</t>
  </si>
  <si>
    <t>職場のリーダーに求められる統率力の向上</t>
  </si>
  <si>
    <t>日向06</t>
    <rPh sb="0" eb="2">
      <t>ヒュウガ</t>
    </rPh>
    <phoneticPr fontId="1"/>
  </si>
  <si>
    <t>26-45-12-101-008</t>
  </si>
  <si>
    <t>業務に役立つ表計算ソフトの関数活用</t>
  </si>
  <si>
    <t>日向地区職業訓練会</t>
    <rPh sb="0" eb="2">
      <t>ヒュウガ</t>
    </rPh>
    <rPh sb="2" eb="4">
      <t>チク</t>
    </rPh>
    <rPh sb="4" eb="6">
      <t>ショクギョウ</t>
    </rPh>
    <rPh sb="6" eb="8">
      <t>クンレン</t>
    </rPh>
    <rPh sb="8" eb="9">
      <t>カイ</t>
    </rPh>
    <phoneticPr fontId="1"/>
  </si>
  <si>
    <t>都城07</t>
    <rPh sb="0" eb="2">
      <t>ミヤコノジョウ</t>
    </rPh>
    <phoneticPr fontId="1"/>
  </si>
  <si>
    <t>26-45-12-101-009</t>
  </si>
  <si>
    <t>都城地域高等職業訓練校</t>
    <rPh sb="0" eb="2">
      <t>ミヤコノジョウ</t>
    </rPh>
    <rPh sb="2" eb="4">
      <t>チイキ</t>
    </rPh>
    <rPh sb="4" eb="6">
      <t>コウトウ</t>
    </rPh>
    <rPh sb="6" eb="8">
      <t>ショクギョウ</t>
    </rPh>
    <rPh sb="8" eb="11">
      <t>クンレンコウ</t>
    </rPh>
    <phoneticPr fontId="1"/>
  </si>
  <si>
    <t>宮崎08</t>
    <phoneticPr fontId="1"/>
  </si>
  <si>
    <t>26-45-12-042-010</t>
    <phoneticPr fontId="1"/>
  </si>
  <si>
    <t>成果を上げる業務改善</t>
  </si>
  <si>
    <t>宮崎09</t>
    <rPh sb="0" eb="2">
      <t>ミヤザキ</t>
    </rPh>
    <phoneticPr fontId="1"/>
  </si>
  <si>
    <t>26-45-12-132-011</t>
    <phoneticPr fontId="1"/>
  </si>
  <si>
    <t>生成ＡＩの活用</t>
  </si>
  <si>
    <t>株式会社宮崎県ソフトウェアセンター</t>
  </si>
  <si>
    <t>宮崎10</t>
    <rPh sb="0" eb="2">
      <t>ミヤザキ</t>
    </rPh>
    <phoneticPr fontId="1"/>
  </si>
  <si>
    <t>26-45-12-063-012</t>
  </si>
  <si>
    <t>ビジネス現場における交渉力</t>
  </si>
  <si>
    <t>宮崎11</t>
    <rPh sb="0" eb="2">
      <t>ミヤザキ</t>
    </rPh>
    <phoneticPr fontId="1"/>
  </si>
  <si>
    <t>26-45-12-111-013</t>
    <phoneticPr fontId="1"/>
  </si>
  <si>
    <t>業務効率を向上させるワープロソフト活用</t>
  </si>
  <si>
    <t>宮崎12</t>
    <rPh sb="0" eb="2">
      <t>ミヤザキ</t>
    </rPh>
    <phoneticPr fontId="1"/>
  </si>
  <si>
    <t>26-45-12-048-014</t>
    <phoneticPr fontId="1"/>
  </si>
  <si>
    <t>ものづくりの仕事のしくみと生産性向上</t>
  </si>
  <si>
    <t>延岡13</t>
    <rPh sb="0" eb="2">
      <t>ノベオカ</t>
    </rPh>
    <phoneticPr fontId="1"/>
  </si>
  <si>
    <t>26-45-12-071-015</t>
    <phoneticPr fontId="1"/>
  </si>
  <si>
    <t>フォロワーシップによる組織力の向上</t>
  </si>
  <si>
    <t>ポリテクセンター延岡</t>
    <phoneticPr fontId="1"/>
  </si>
  <si>
    <t>宮崎14</t>
    <rPh sb="0" eb="2">
      <t>ミヤザキ</t>
    </rPh>
    <phoneticPr fontId="1"/>
  </si>
  <si>
    <t>26-45-12-093-016</t>
    <phoneticPr fontId="1"/>
  </si>
  <si>
    <t>IT新技術による業務改善</t>
  </si>
  <si>
    <t>宮崎15</t>
    <rPh sb="0" eb="2">
      <t>ミヤザキ</t>
    </rPh>
    <phoneticPr fontId="1"/>
  </si>
  <si>
    <t>26-45-12-004-017</t>
  </si>
  <si>
    <t>生産計画と工程管理</t>
  </si>
  <si>
    <t>宮崎16</t>
    <rPh sb="0" eb="2">
      <t>ミヤザキ</t>
    </rPh>
    <phoneticPr fontId="1"/>
  </si>
  <si>
    <t>26-45-12-112-018</t>
    <phoneticPr fontId="1"/>
  </si>
  <si>
    <t>相手に伝わるプレゼン資料作成</t>
  </si>
  <si>
    <t>宮崎17</t>
    <phoneticPr fontId="1"/>
  </si>
  <si>
    <t>26-45-12-011-019</t>
    <phoneticPr fontId="1"/>
  </si>
  <si>
    <t>品質管理実践</t>
  </si>
  <si>
    <t>延岡18</t>
    <rPh sb="0" eb="2">
      <t>ノベオカ</t>
    </rPh>
    <phoneticPr fontId="1"/>
  </si>
  <si>
    <t>26-45-12-061-020</t>
    <phoneticPr fontId="1"/>
  </si>
  <si>
    <t>宮崎19</t>
    <rPh sb="0" eb="2">
      <t>ミヤザキ</t>
    </rPh>
    <phoneticPr fontId="1"/>
  </si>
  <si>
    <t>26-45-12-041-021</t>
    <phoneticPr fontId="1"/>
  </si>
  <si>
    <t>業務効率向上のための時間管理</t>
  </si>
  <si>
    <t>宮崎20</t>
    <rPh sb="0" eb="2">
      <t>ミヤザキ</t>
    </rPh>
    <phoneticPr fontId="1"/>
  </si>
  <si>
    <t>26-45-12-038-022</t>
  </si>
  <si>
    <t>事故をなくす安全衛生活動</t>
  </si>
  <si>
    <t>宮崎21</t>
    <rPh sb="0" eb="2">
      <t>ミヤザキ</t>
    </rPh>
    <phoneticPr fontId="1"/>
  </si>
  <si>
    <t>26-45-12-101-023</t>
    <phoneticPr fontId="1"/>
  </si>
  <si>
    <t>宮崎22</t>
    <rPh sb="0" eb="2">
      <t>ミヤザキ</t>
    </rPh>
    <phoneticPr fontId="1"/>
  </si>
  <si>
    <t>26-45-12-002-024</t>
    <phoneticPr fontId="1"/>
  </si>
  <si>
    <t>生産現場の問題解決</t>
  </si>
  <si>
    <t>延岡23</t>
    <rPh sb="0" eb="2">
      <t>ノベオカ</t>
    </rPh>
    <phoneticPr fontId="1"/>
  </si>
  <si>
    <t>26-45-12-042-025</t>
  </si>
  <si>
    <t>宮崎24</t>
    <rPh sb="0" eb="2">
      <t>ミヤザキ</t>
    </rPh>
    <phoneticPr fontId="1"/>
  </si>
  <si>
    <t>26-45-12-066-026</t>
  </si>
  <si>
    <t>中堅・ベテラン従業員のためのキャリア形成</t>
  </si>
  <si>
    <t>宮崎25</t>
    <rPh sb="0" eb="2">
      <t>ミヤザキ</t>
    </rPh>
    <phoneticPr fontId="1"/>
  </si>
  <si>
    <t>26-45-12-107-027</t>
  </si>
  <si>
    <t>表計算ソフトのマクロによる定型業務の自動化</t>
  </si>
  <si>
    <t>宮崎26</t>
    <rPh sb="0" eb="2">
      <t>ミヤザキ</t>
    </rPh>
    <phoneticPr fontId="1"/>
  </si>
  <si>
    <t>26-45-12-130-028</t>
  </si>
  <si>
    <t>経理業務の効率化につながるDXの実践</t>
  </si>
  <si>
    <t>宮崎27</t>
    <rPh sb="0" eb="2">
      <t>ミヤザキ</t>
    </rPh>
    <phoneticPr fontId="1"/>
  </si>
  <si>
    <t>26-45-12-043-029</t>
  </si>
  <si>
    <t>組織力強化のための管理</t>
  </si>
  <si>
    <t>宮崎28</t>
    <phoneticPr fontId="1"/>
  </si>
  <si>
    <t>26-45-12-067-030</t>
  </si>
  <si>
    <t>チーム力の強化と中堅・ベテラン従業員の役割</t>
  </si>
  <si>
    <t>宮崎29</t>
    <rPh sb="0" eb="2">
      <t>ミヤザキ</t>
    </rPh>
    <phoneticPr fontId="1"/>
  </si>
  <si>
    <t>26-45-12-027-031</t>
  </si>
  <si>
    <t>マーケティング志向の営業活動の分析と改善</t>
  </si>
  <si>
    <t>都城30</t>
    <rPh sb="0" eb="2">
      <t>ミヤコノジョウ</t>
    </rPh>
    <phoneticPr fontId="1"/>
  </si>
  <si>
    <t>26-45-12-061-032</t>
  </si>
  <si>
    <t>「道の駅」都城NiQLL</t>
    <rPh sb="1" eb="2">
      <t>ミチ</t>
    </rPh>
    <rPh sb="3" eb="4">
      <t>エキ</t>
    </rPh>
    <rPh sb="5" eb="7">
      <t>ミヤコノジョウ</t>
    </rPh>
    <phoneticPr fontId="1"/>
  </si>
  <si>
    <t>宮崎31</t>
    <rPh sb="0" eb="2">
      <t>ミヤザキ</t>
    </rPh>
    <phoneticPr fontId="1"/>
  </si>
  <si>
    <t>26-45-12-068-033</t>
  </si>
  <si>
    <t>後輩指導力の向上と中堅・ベテラン従業員の役割</t>
  </si>
  <si>
    <t>宮崎32</t>
    <rPh sb="0" eb="2">
      <t>ミヤザキ</t>
    </rPh>
    <phoneticPr fontId="1"/>
  </si>
  <si>
    <t>26-45-12-115-034</t>
  </si>
  <si>
    <t>脅威情報とセキュリティ対策</t>
  </si>
  <si>
    <t>日向33</t>
    <rPh sb="0" eb="2">
      <t>ヒュウガ</t>
    </rPh>
    <phoneticPr fontId="1"/>
  </si>
  <si>
    <t>26-45-12-103-035</t>
  </si>
  <si>
    <t>効率よく分析するためのデータ集計</t>
  </si>
  <si>
    <t>宮崎34</t>
    <rPh sb="0" eb="2">
      <t>ミヤザキ</t>
    </rPh>
    <phoneticPr fontId="1"/>
  </si>
  <si>
    <t>26-45-12-078-036</t>
  </si>
  <si>
    <t>効果的なOJTを実施するための指導法</t>
  </si>
  <si>
    <t>上記コースについて受講者を変更</t>
    <phoneticPr fontId="1" alignment="distributed"/>
  </si>
  <si>
    <t>⇒令和8年度オープンコース一覧表をご確認のうえ、コース番号欄でコース番号をプルダウンから選択ください。</t>
    <rPh sb="1" eb="3">
      <t>レイワ</t>
    </rPh>
    <rPh sb="4" eb="5">
      <t>ネン</t>
    </rPh>
    <rPh sb="5" eb="6">
      <t>ド</t>
    </rPh>
    <rPh sb="13" eb="16">
      <t>イチランヒョウ</t>
    </rPh>
    <rPh sb="18" eb="20">
      <t>カクニン</t>
    </rPh>
    <rPh sb="27" eb="29">
      <t>バンゴウ</t>
    </rPh>
    <rPh sb="29" eb="30">
      <t>ラン</t>
    </rPh>
    <rPh sb="34" eb="36">
      <t>バンゴウ</t>
    </rPh>
    <rPh sb="44" eb="46">
      <t>センタク</t>
    </rPh>
    <phoneticPr fontId="1"/>
  </si>
  <si>
    <t>　コース名、訓練開始日が表示されます。</t>
    <phoneticPr fontId="1"/>
  </si>
  <si>
    <t>⇒届出日を入力してください（ｙｙｙｙ/ｍｍ/ｄｄ）</t>
    <rPh sb="1" eb="3">
      <t>トドケデ</t>
    </rPh>
    <rPh sb="3" eb="4">
      <t>ヒ</t>
    </rPh>
    <rPh sb="5" eb="7">
      <t>ニュウリョク</t>
    </rPh>
    <phoneticPr fontId="1"/>
  </si>
  <si>
    <t>※オープンコースは集合形式による実施のため該当いたしません。</t>
    <rPh sb="9" eb="11">
      <t>シュウゴウ</t>
    </rPh>
    <rPh sb="11" eb="13">
      <t>ケイシキ</t>
    </rPh>
    <rPh sb="16" eb="18">
      <t>ジッシ</t>
    </rPh>
    <rPh sb="21" eb="23">
      <t>ガイトウ</t>
    </rPh>
    <phoneticPr fontId="1" alignment="distributed"/>
  </si>
  <si>
    <t>生産性向上支援訓練　受講者変更届　（令和8年度オープンコース用）</t>
    <rPh sb="0" eb="3">
      <t>セイサンセイ</t>
    </rPh>
    <rPh sb="3" eb="5">
      <t>コウジョウ</t>
    </rPh>
    <rPh sb="5" eb="7">
      <t>シエン</t>
    </rPh>
    <rPh sb="7" eb="9">
      <t>クンレン</t>
    </rPh>
    <rPh sb="12" eb="13">
      <t>シャ</t>
    </rPh>
    <rPh sb="13" eb="14">
      <t>ヘン</t>
    </rPh>
    <rPh sb="14" eb="15">
      <t>サラ</t>
    </rPh>
    <rPh sb="15" eb="16">
      <t>トド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</si>
</sst>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yyyy/m/d;@"/>
    <numFmt numFmtId="178" formatCode="[$-411]ggge&quot;年&quot;m&quot;月&quot;d&quot;日&quot;&quot;(&quot;aaa&quot;)&quot;"/>
    <numFmt numFmtId="179" formatCode="[$]ggge&quot;年&quot;m&quot;月&quot;d&quot;日&quot;;@" x16r2:formatCode16="[$-ja-JP-x-gannen]ggge&quot;年&quot;m&quot;月&quot;d&quot;日&quot;;@"/>
  </numFmts>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sz val="9"/>
      <name val="ＭＳ Ｐゴシック"/>
      <family val="3"/>
      <charset val="128"/>
      <scheme val="minor"/>
    </font>
    <font>
      <u/>
      <sz val="14"/>
      <name val="ＭＳ Ｐゴシック"/>
      <family val="3"/>
      <charset val="128"/>
      <scheme val="minor"/>
    </font>
    <font>
      <b/>
      <sz val="18"/>
      <name val="ＭＳ Ｐゴシック"/>
      <family val="3"/>
      <charset val="128"/>
      <scheme val="minor"/>
    </font>
    <font>
      <b/>
      <sz val="16"/>
      <name val="ＭＳ Ｐゴシック"/>
      <family val="3"/>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4"/>
      <color theme="1"/>
      <name val="メイリオ"/>
      <family val="3"/>
      <charset val="128"/>
    </font>
    <font>
      <sz val="14"/>
      <name val="メイリオ"/>
      <family val="3"/>
      <charset val="128"/>
    </font>
    <font>
      <b/>
      <sz val="14"/>
      <name val="メイリオ"/>
      <family val="3"/>
      <charset val="128"/>
    </font>
    <font>
      <b/>
      <u/>
      <sz val="11"/>
      <name val="ＭＳ Ｐゴシック"/>
      <family val="3"/>
      <charset val="128"/>
      <scheme val="minor"/>
    </font>
    <font>
      <sz val="12"/>
      <color theme="0" tint="-0.34998626667073579"/>
      <name val="ＭＳ Ｐゴシック"/>
      <family val="3"/>
      <charset val="128"/>
      <scheme val="minor"/>
    </font>
    <font>
      <b/>
      <sz val="16"/>
      <color rgb="FFFFFF00"/>
      <name val="ＭＳ Ｐゴシック"/>
      <family val="3"/>
      <charset val="128"/>
      <scheme val="minor"/>
    </font>
    <font>
      <b/>
      <sz val="14"/>
      <color rgb="FFFF0000"/>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7">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6" fillId="0" borderId="0" xfId="0" applyFont="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8" xfId="0" applyFont="1" applyBorder="1">
      <alignment vertical="center"/>
    </xf>
    <xf numFmtId="0" fontId="10" fillId="0" borderId="9" xfId="0" applyFont="1" applyBorder="1">
      <alignment vertical="center"/>
    </xf>
    <xf numFmtId="0" fontId="13" fillId="0" borderId="0" xfId="0" applyFont="1">
      <alignment vertical="center"/>
    </xf>
    <xf numFmtId="0" fontId="2" fillId="0" borderId="3" xfId="0" applyFont="1" applyBorder="1" applyAlignment="1">
      <alignment horizontal="center" vertical="center" wrapText="1"/>
    </xf>
    <xf numFmtId="0" fontId="14" fillId="0" borderId="0" xfId="0" applyFont="1" applyAlignment="1">
      <alignment vertical="top" wrapText="1"/>
    </xf>
    <xf numFmtId="0" fontId="2" fillId="0" borderId="0" xfId="0" applyFont="1" applyAlignment="1">
      <alignment vertical="top" wrapText="1"/>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49" xfId="0" applyFont="1" applyBorder="1">
      <alignment vertical="center"/>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4" fillId="0" borderId="0" xfId="0" applyFont="1" applyAlignment="1">
      <alignment vertical="center" wrapText="1"/>
    </xf>
    <xf numFmtId="0" fontId="4" fillId="0" borderId="0" xfId="0" applyFont="1">
      <alignment vertical="center"/>
    </xf>
    <xf numFmtId="0" fontId="10" fillId="0" borderId="0" xfId="0" applyFont="1" applyAlignment="1">
      <alignment vertical="top" wrapText="1"/>
    </xf>
    <xf numFmtId="0" fontId="15" fillId="0" borderId="0" xfId="0" applyFont="1">
      <alignment vertical="center"/>
    </xf>
    <xf numFmtId="0" fontId="2" fillId="0" borderId="0" xfId="0" applyFont="1">
      <alignment vertical="center"/>
    </xf>
    <xf numFmtId="0" fontId="2" fillId="0" borderId="7" xfId="0" applyFont="1" applyBorder="1">
      <alignment vertical="center"/>
    </xf>
    <xf numFmtId="0" fontId="4" fillId="0" borderId="7" xfId="0" applyFont="1" applyBorder="1">
      <alignment vertical="center"/>
    </xf>
    <xf numFmtId="0" fontId="4" fillId="2" borderId="27" xfId="0" applyFont="1" applyFill="1" applyBorder="1" applyAlignment="1">
      <alignment horizontal="center" vertical="center" wrapText="1" shrinkToFit="1"/>
    </xf>
    <xf numFmtId="0" fontId="4" fillId="2" borderId="27" xfId="0" applyFont="1" applyFill="1" applyBorder="1" applyAlignment="1">
      <alignment horizontal="center" vertical="center" wrapText="1"/>
    </xf>
    <xf numFmtId="0" fontId="4" fillId="2" borderId="11" xfId="0" applyFont="1" applyFill="1" applyBorder="1" applyAlignment="1">
      <alignment horizontal="center" vertical="center" shrinkToFit="1"/>
    </xf>
    <xf numFmtId="0" fontId="4" fillId="2" borderId="3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2" xfId="0" applyFont="1" applyBorder="1" applyAlignment="1">
      <alignment horizontal="center" vertical="center" wrapText="1"/>
    </xf>
    <xf numFmtId="0" fontId="6" fillId="0" borderId="0" xfId="0" applyFont="1" applyAlignment="1">
      <alignment horizontal="lef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right" vertical="center"/>
    </xf>
    <xf numFmtId="0" fontId="15" fillId="0" borderId="6" xfId="0" applyFont="1" applyBorder="1">
      <alignment vertical="center"/>
    </xf>
    <xf numFmtId="0" fontId="6" fillId="0" borderId="6" xfId="0" applyFont="1" applyBorder="1">
      <alignment vertical="center"/>
    </xf>
    <xf numFmtId="0" fontId="4" fillId="2" borderId="11" xfId="0" applyFont="1" applyFill="1" applyBorder="1" applyAlignment="1">
      <alignment horizontal="center" vertical="center" wrapText="1" shrinkToFit="1"/>
    </xf>
    <xf numFmtId="0" fontId="4" fillId="2" borderId="53" xfId="0" applyFont="1" applyFill="1" applyBorder="1" applyAlignment="1">
      <alignment horizontal="center" vertical="center" shrinkToFit="1"/>
    </xf>
    <xf numFmtId="0" fontId="4" fillId="0" borderId="32" xfId="0" applyFont="1" applyBorder="1" applyAlignment="1">
      <alignment horizontal="center" vertical="center"/>
    </xf>
    <xf numFmtId="0" fontId="18" fillId="0" borderId="0" xfId="0" applyFont="1">
      <alignment vertical="center"/>
    </xf>
    <xf numFmtId="0" fontId="20" fillId="0" borderId="0" xfId="0" applyFont="1">
      <alignment vertical="center"/>
    </xf>
    <xf numFmtId="49" fontId="18" fillId="0" borderId="0" xfId="0" applyNumberFormat="1" applyFont="1" applyAlignment="1">
      <alignment horizontal="center" vertical="center"/>
    </xf>
    <xf numFmtId="0" fontId="22" fillId="3" borderId="9" xfId="0" applyFont="1" applyFill="1" applyBorder="1" applyAlignment="1">
      <alignment horizontal="center" vertical="center" wrapText="1"/>
    </xf>
    <xf numFmtId="0" fontId="22" fillId="3" borderId="56" xfId="0" applyFont="1" applyFill="1" applyBorder="1" applyAlignment="1">
      <alignment horizontal="center" vertical="center"/>
    </xf>
    <xf numFmtId="0" fontId="22" fillId="3" borderId="56"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16" xfId="0" applyFont="1" applyBorder="1">
      <alignment vertical="center"/>
    </xf>
    <xf numFmtId="0" fontId="19" fillId="0" borderId="16" xfId="0" applyFont="1" applyBorder="1" applyAlignment="1">
      <alignment horizontal="left" vertical="center"/>
    </xf>
    <xf numFmtId="178" fontId="23" fillId="0" borderId="16" xfId="0" applyNumberFormat="1" applyFont="1" applyBorder="1" applyAlignment="1" applyProtection="1">
      <alignment horizontal="center" vertical="center" wrapText="1"/>
      <protection locked="0"/>
    </xf>
    <xf numFmtId="0" fontId="19" fillId="0" borderId="16" xfId="0" applyFont="1" applyBorder="1" applyProtection="1">
      <alignment vertical="center"/>
      <protection locked="0"/>
    </xf>
    <xf numFmtId="178" fontId="23" fillId="0" borderId="16" xfId="0" applyNumberFormat="1" applyFont="1" applyBorder="1" applyAlignment="1" applyProtection="1">
      <alignment horizontal="center" vertical="center"/>
      <protection locked="0"/>
    </xf>
    <xf numFmtId="0" fontId="23" fillId="0" borderId="16" xfId="0" applyFont="1" applyBorder="1" applyAlignment="1" applyProtection="1">
      <alignment horizontal="left" vertical="center" shrinkToFit="1"/>
      <protection locked="0"/>
    </xf>
    <xf numFmtId="178" fontId="23" fillId="0" borderId="16" xfId="0" applyNumberFormat="1" applyFont="1" applyBorder="1" applyAlignment="1" applyProtection="1">
      <alignment horizontal="center" vertical="center" shrinkToFit="1"/>
      <protection locked="0"/>
    </xf>
    <xf numFmtId="0" fontId="23" fillId="0" borderId="16" xfId="0" applyFont="1" applyBorder="1" applyProtection="1">
      <alignment vertical="center"/>
      <protection locked="0"/>
    </xf>
    <xf numFmtId="0" fontId="21" fillId="0" borderId="5" xfId="0" applyFont="1" applyBorder="1" applyAlignment="1">
      <alignment horizontal="center" vertical="center"/>
    </xf>
    <xf numFmtId="0" fontId="21" fillId="0" borderId="57" xfId="0" applyFont="1" applyBorder="1">
      <alignment vertical="center"/>
    </xf>
    <xf numFmtId="0" fontId="19" fillId="0" borderId="57" xfId="0" applyFont="1" applyBorder="1" applyAlignment="1">
      <alignment horizontal="left" vertical="center"/>
    </xf>
    <xf numFmtId="178" fontId="23" fillId="0" borderId="57" xfId="0" applyNumberFormat="1" applyFont="1" applyBorder="1" applyAlignment="1" applyProtection="1">
      <alignment horizontal="center" vertical="center"/>
      <protection locked="0"/>
    </xf>
    <xf numFmtId="0" fontId="19" fillId="0" borderId="57" xfId="0" applyFont="1" applyBorder="1" applyProtection="1">
      <alignment vertical="center"/>
      <protection locked="0"/>
    </xf>
    <xf numFmtId="0" fontId="4" fillId="0" borderId="33" xfId="0" applyFont="1" applyBorder="1" applyAlignment="1">
      <alignment vertical="center"/>
    </xf>
    <xf numFmtId="0" fontId="4" fillId="0" borderId="34" xfId="0" applyFont="1" applyBorder="1" applyAlignment="1">
      <alignment vertical="center"/>
    </xf>
    <xf numFmtId="0" fontId="2" fillId="4" borderId="24"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6" fillId="0" borderId="0" xfId="0" applyFont="1">
      <alignment vertical="center"/>
    </xf>
    <xf numFmtId="0" fontId="6" fillId="5" borderId="0" xfId="0" applyFont="1" applyFill="1" applyAlignment="1">
      <alignment horizontal="center" vertical="center"/>
    </xf>
    <xf numFmtId="0" fontId="27" fillId="0" borderId="0" xfId="0" applyFont="1">
      <alignment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7"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42" xfId="0" applyFont="1" applyBorder="1" applyAlignment="1">
      <alignment horizontal="center" vertical="center" wrapText="1"/>
    </xf>
    <xf numFmtId="0" fontId="8" fillId="4" borderId="33" xfId="0" applyFont="1" applyFill="1" applyBorder="1" applyAlignment="1">
      <alignment horizontal="left"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44"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3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3"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53" xfId="0" applyFont="1" applyFill="1" applyBorder="1" applyAlignment="1">
      <alignment horizontal="left" vertical="center"/>
    </xf>
    <xf numFmtId="0" fontId="8" fillId="4" borderId="54" xfId="0" applyFont="1" applyFill="1" applyBorder="1" applyAlignment="1">
      <alignment horizontal="left" vertical="center"/>
    </xf>
    <xf numFmtId="0" fontId="10" fillId="0" borderId="26" xfId="0" applyFont="1" applyBorder="1" applyAlignment="1">
      <alignment horizontal="center" vertical="center"/>
    </xf>
    <xf numFmtId="179" fontId="8" fillId="4" borderId="49" xfId="0" applyNumberFormat="1" applyFont="1" applyFill="1" applyBorder="1" applyAlignment="1">
      <alignment horizontal="distributed" vertical="center" indent="1"/>
    </xf>
    <xf numFmtId="0" fontId="4"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7" fillId="4" borderId="4"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42" xfId="0" applyFont="1" applyFill="1" applyBorder="1" applyAlignment="1">
      <alignment horizontal="center" vertical="center" wrapText="1"/>
    </xf>
    <xf numFmtId="176" fontId="11" fillId="0" borderId="43" xfId="0" quotePrefix="1" applyNumberFormat="1" applyFont="1" applyBorder="1" applyAlignment="1">
      <alignment horizontal="center" vertical="center"/>
    </xf>
    <xf numFmtId="176" fontId="11" fillId="0" borderId="39" xfId="0" quotePrefix="1" applyNumberFormat="1" applyFont="1" applyBorder="1" applyAlignment="1">
      <alignment horizontal="center" vertical="center"/>
    </xf>
    <xf numFmtId="176" fontId="11" fillId="0" borderId="28" xfId="0" quotePrefix="1" applyNumberFormat="1" applyFont="1" applyBorder="1" applyAlignment="1">
      <alignment horizontal="center" vertical="center"/>
    </xf>
    <xf numFmtId="0" fontId="4" fillId="4" borderId="18"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28" xfId="0" applyFont="1" applyFill="1" applyBorder="1" applyAlignment="1">
      <alignment horizontal="center" vertical="center"/>
    </xf>
    <xf numFmtId="177" fontId="4" fillId="4" borderId="43" xfId="0" applyNumberFormat="1" applyFont="1" applyFill="1" applyBorder="1" applyAlignment="1">
      <alignment horizontal="center" vertical="center" shrinkToFit="1"/>
    </xf>
    <xf numFmtId="177" fontId="4" fillId="4" borderId="39" xfId="0" applyNumberFormat="1" applyFont="1" applyFill="1" applyBorder="1" applyAlignment="1">
      <alignment horizontal="center" vertical="center" shrinkToFit="1"/>
    </xf>
    <xf numFmtId="177" fontId="4" fillId="4" borderId="28" xfId="0" applyNumberFormat="1" applyFont="1" applyFill="1" applyBorder="1" applyAlignment="1">
      <alignment horizontal="center" vertical="center" shrinkToFit="1"/>
    </xf>
    <xf numFmtId="0" fontId="4"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5" fillId="0" borderId="47"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46" xfId="0" applyFont="1" applyBorder="1" applyAlignment="1">
      <alignment horizontal="center" vertical="center" wrapText="1" shrinkToFit="1"/>
    </xf>
    <xf numFmtId="0" fontId="5" fillId="0" borderId="38"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37"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42" xfId="0" applyFont="1" applyBorder="1" applyAlignment="1">
      <alignment horizontal="center" vertical="center" wrapText="1" shrinkToFit="1"/>
    </xf>
    <xf numFmtId="0" fontId="9" fillId="0" borderId="48" xfId="0" applyFont="1" applyBorder="1" applyAlignment="1">
      <alignment horizontal="center" vertical="center"/>
    </xf>
    <xf numFmtId="0" fontId="9" fillId="0" borderId="39" xfId="0" applyFont="1" applyBorder="1" applyAlignment="1">
      <alignment horizontal="center" vertical="center"/>
    </xf>
    <xf numFmtId="0" fontId="9" fillId="0" borderId="28" xfId="0" applyFont="1" applyBorder="1" applyAlignment="1">
      <alignment horizontal="center" vertical="center"/>
    </xf>
    <xf numFmtId="0" fontId="4" fillId="4" borderId="51"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29" xfId="0" applyFont="1" applyFill="1" applyBorder="1" applyAlignment="1">
      <alignment horizontal="center" vertical="center"/>
    </xf>
    <xf numFmtId="177" fontId="4" fillId="4" borderId="29" xfId="0" applyNumberFormat="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4" fillId="0" borderId="39" xfId="0" applyFont="1" applyBorder="1" applyAlignment="1">
      <alignment horizontal="center" vertical="center"/>
    </xf>
    <xf numFmtId="0" fontId="4" fillId="0" borderId="29" xfId="0" applyFont="1" applyBorder="1" applyAlignment="1">
      <alignment horizontal="center" vertical="center"/>
    </xf>
    <xf numFmtId="177" fontId="4" fillId="0" borderId="48" xfId="0" applyNumberFormat="1" applyFont="1" applyBorder="1" applyAlignment="1">
      <alignment horizontal="center" vertical="center" shrinkToFit="1"/>
    </xf>
    <xf numFmtId="177" fontId="4" fillId="0" borderId="39" xfId="0" applyNumberFormat="1" applyFont="1" applyBorder="1" applyAlignment="1">
      <alignment horizontal="center" vertical="center" shrinkToFit="1"/>
    </xf>
    <xf numFmtId="177" fontId="4" fillId="0" borderId="29" xfId="0" applyNumberFormat="1" applyFont="1" applyBorder="1" applyAlignment="1">
      <alignment horizontal="center" vertical="center" shrinkToFit="1"/>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2" fillId="0" borderId="3" xfId="0" applyFont="1" applyBorder="1" applyAlignment="1">
      <alignment vertical="top" wrapText="1"/>
    </xf>
    <xf numFmtId="0" fontId="4" fillId="2" borderId="17"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0" fontId="4" fillId="0" borderId="28" xfId="0" applyFont="1" applyBorder="1" applyAlignment="1">
      <alignment horizontal="center" vertical="center"/>
    </xf>
    <xf numFmtId="0" fontId="16" fillId="0" borderId="0" xfId="0" applyFont="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0" fillId="0" borderId="26" xfId="0" applyFont="1" applyBorder="1" applyAlignment="1">
      <alignment horizontal="center" vertical="center" textRotation="255"/>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8" fillId="4" borderId="12" xfId="0" applyFont="1" applyFill="1" applyBorder="1" applyAlignment="1">
      <alignment horizontal="left" vertical="center"/>
    </xf>
    <xf numFmtId="0" fontId="8" fillId="4" borderId="20" xfId="0" applyFont="1" applyFill="1" applyBorder="1" applyAlignment="1">
      <alignment horizontal="left" vertical="center"/>
    </xf>
    <xf numFmtId="0" fontId="8" fillId="4" borderId="55" xfId="0" applyFont="1" applyFill="1" applyBorder="1" applyAlignment="1">
      <alignment horizontal="center" vertical="center"/>
    </xf>
    <xf numFmtId="177" fontId="4" fillId="0" borderId="28" xfId="0" applyNumberFormat="1" applyFont="1" applyBorder="1" applyAlignment="1">
      <alignment horizontal="center" vertical="center" shrinkToFit="1"/>
    </xf>
    <xf numFmtId="0" fontId="4" fillId="2" borderId="45"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24" fillId="0" borderId="47" xfId="0" applyFont="1" applyBorder="1" applyAlignment="1">
      <alignment horizontal="center" vertical="center" wrapText="1" shrinkToFit="1"/>
    </xf>
    <xf numFmtId="0" fontId="24" fillId="0" borderId="12" xfId="0" applyFont="1" applyBorder="1" applyAlignment="1">
      <alignment horizontal="center" vertical="center" wrapText="1" shrinkToFit="1"/>
    </xf>
    <xf numFmtId="0" fontId="24" fillId="0" borderId="46" xfId="0" applyFont="1" applyBorder="1" applyAlignment="1">
      <alignment horizontal="center" vertical="center" wrapText="1" shrinkToFit="1"/>
    </xf>
    <xf numFmtId="0" fontId="24" fillId="0" borderId="38" xfId="0" applyFont="1" applyBorder="1" applyAlignment="1">
      <alignment horizontal="center" vertical="center" wrapText="1" shrinkToFit="1"/>
    </xf>
    <xf numFmtId="0" fontId="24" fillId="0" borderId="0" xfId="0" applyFont="1" applyAlignment="1">
      <alignment horizontal="center" vertical="center" wrapText="1" shrinkToFit="1"/>
    </xf>
    <xf numFmtId="0" fontId="24" fillId="0" borderId="37"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4" fillId="0" borderId="10" xfId="0" applyFont="1" applyBorder="1" applyAlignment="1">
      <alignment horizontal="center" vertical="center" wrapText="1" shrinkToFit="1"/>
    </xf>
    <xf numFmtId="0" fontId="24" fillId="0" borderId="42" xfId="0" applyFont="1" applyBorder="1" applyAlignment="1">
      <alignment horizontal="center" vertical="center" wrapText="1" shrinkToFit="1"/>
    </xf>
    <xf numFmtId="0" fontId="10" fillId="0" borderId="0" xfId="0" applyFont="1" applyAlignment="1">
      <alignment horizontal="left" vertical="top" wrapText="1"/>
    </xf>
    <xf numFmtId="177" fontId="4" fillId="0" borderId="43" xfId="0" applyNumberFormat="1" applyFont="1" applyBorder="1" applyAlignment="1">
      <alignment horizontal="center" vertical="center" shrinkToFit="1"/>
    </xf>
    <xf numFmtId="0" fontId="17" fillId="0" borderId="4"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0" xfId="0" applyFont="1" applyBorder="1" applyAlignment="1">
      <alignment horizontal="center" vertical="center" wrapText="1"/>
    </xf>
  </cellXfs>
  <cellStyles count="1">
    <cellStyle name="標準" xfId="0" builtinId="0"/>
  </cellStyles>
  <dxfs count="10">
    <dxf>
      <font>
        <b/>
        <i val="0"/>
        <strike val="0"/>
        <condense val="0"/>
        <extend val="0"/>
        <outline val="0"/>
        <shadow val="0"/>
        <u val="none"/>
        <vertAlign val="baseline"/>
        <sz val="14"/>
        <color theme="1"/>
        <name val="メイリオ"/>
        <family val="3"/>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auto="1"/>
        <name val="メイリオ"/>
        <family val="3"/>
        <charset val="128"/>
        <scheme val="none"/>
      </font>
      <numFmt numFmtId="178" formatCode="[$-411]ggge&quot;年&quot;m&quot;月&quot;d&quot;日&quot;&quot;(&quot;aaa&quot;)&quo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メイリオ"/>
        <family val="3"/>
        <charset val="128"/>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メイリオ"/>
        <family val="3"/>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メイリオ"/>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4"/>
        <name val="メイリオ"/>
        <family val="3"/>
        <charset val="128"/>
        <scheme val="none"/>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4"/>
        <color auto="1"/>
        <name val="メイリオ"/>
        <family val="3"/>
        <charset val="128"/>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2887;&#26989;&#33021;&#21147;&#38283;&#30330;&#23616;&#33021;&#21147;&#38283;&#30330;&#35506;\&#23450;&#20363;&#26989;&#21209;&#32113;&#35336;&#22577;&#21578;\&#24179;&#25104;11&#24180;&#65300;&#26376;&#26411;&#29256;\&#24179;&#25104;11&#24180;&#65300;&#26376;&#26411;&#29256;\&#9322;&#12539;63&#214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6x4kyuc99s0\&#32887;&#26989;&#33021;&#21147;&#38283;&#30330;&#23616;&#33021;&#21147;&#38283;&#30330;&#35506;\&#23450;&#20363;&#26989;&#21209;&#32113;&#35336;&#22577;&#21578;\&#24179;&#25104;11&#24180;&#65300;&#26376;&#26411;&#29256;\&#24179;&#25104;11&#24180;&#65300;&#26376;&#26411;&#29256;\&#23450;&#20363;&#32113;&#35336;62&#2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ード表"/>
      <sheetName val="印刷原稿"/>
      <sheetName val="第63号様"/>
      <sheetName val="県総計"/>
      <sheetName val="技能士"/>
      <sheetName val="別表４"/>
      <sheetName val="監督者"/>
      <sheetName val="別表外"/>
      <sheetName val="専門短期"/>
      <sheetName val="研修課程"/>
      <sheetName val="チェック欄"/>
      <sheetName val="Sheet1"/>
      <sheetName val="Sheet2"/>
      <sheetName val="ドロップダウンリスト"/>
      <sheetName val="機関場所"/>
      <sheetName val="コード"/>
      <sheetName val="職業紹介状況（H22.6.16使用データ）"/>
      <sheetName val="プルダウンリスト"/>
      <sheetName val="職業紹介状況（H22_6_16使用データ）"/>
      <sheetName val="補助資料"/>
    </sheetNames>
    <sheetDataSet>
      <sheetData sheetId="0" refreshError="1">
        <row r="2">
          <cell r="O2">
            <v>3001</v>
          </cell>
          <cell r="P2" t="str">
            <v>監督者訓練一科</v>
          </cell>
        </row>
        <row r="3">
          <cell r="O3">
            <v>3002</v>
          </cell>
          <cell r="P3" t="str">
            <v>監督者訓練二科</v>
          </cell>
        </row>
        <row r="4">
          <cell r="O4">
            <v>3003</v>
          </cell>
          <cell r="P4" t="str">
            <v>監督者訓練三科</v>
          </cell>
        </row>
        <row r="5">
          <cell r="O5">
            <v>3004</v>
          </cell>
          <cell r="P5" t="str">
            <v>監督者訓練四科</v>
          </cell>
        </row>
        <row r="6">
          <cell r="O6">
            <v>3005</v>
          </cell>
          <cell r="P6" t="str">
            <v>監督者訓練五科</v>
          </cell>
        </row>
        <row r="7">
          <cell r="O7">
            <v>3006</v>
          </cell>
          <cell r="P7" t="str">
            <v>監督者訓練六科</v>
          </cell>
        </row>
        <row r="8">
          <cell r="O8">
            <v>5001</v>
          </cell>
          <cell r="P8" t="str">
            <v>園芸装飾科</v>
          </cell>
        </row>
        <row r="9">
          <cell r="O9">
            <v>5002</v>
          </cell>
          <cell r="P9" t="str">
            <v>造園科</v>
          </cell>
        </row>
        <row r="10">
          <cell r="O10">
            <v>5003</v>
          </cell>
          <cell r="P10" t="str">
            <v>さく井科</v>
          </cell>
        </row>
        <row r="11">
          <cell r="O11">
            <v>5004</v>
          </cell>
          <cell r="P11" t="str">
            <v>金属溶解科</v>
          </cell>
        </row>
        <row r="12">
          <cell r="O12">
            <v>5005</v>
          </cell>
          <cell r="P12" t="str">
            <v>鋳造科</v>
          </cell>
        </row>
        <row r="13">
          <cell r="O13">
            <v>5006</v>
          </cell>
          <cell r="P13" t="str">
            <v>鍛造科</v>
          </cell>
        </row>
        <row r="14">
          <cell r="O14">
            <v>5007</v>
          </cell>
          <cell r="P14" t="str">
            <v>金属熱処理科</v>
          </cell>
        </row>
        <row r="15">
          <cell r="O15">
            <v>5008</v>
          </cell>
          <cell r="P15" t="str">
            <v>粉末冶金科</v>
          </cell>
        </row>
        <row r="16">
          <cell r="O16">
            <v>5009</v>
          </cell>
          <cell r="P16" t="str">
            <v>機械加工科</v>
          </cell>
        </row>
        <row r="17">
          <cell r="O17">
            <v>5010</v>
          </cell>
          <cell r="P17" t="str">
            <v>放電加工科</v>
          </cell>
        </row>
        <row r="18">
          <cell r="O18">
            <v>5011</v>
          </cell>
          <cell r="P18" t="str">
            <v>金型制作科</v>
          </cell>
        </row>
        <row r="19">
          <cell r="O19">
            <v>5012</v>
          </cell>
          <cell r="P19" t="str">
            <v>金属プレス加工科</v>
          </cell>
        </row>
        <row r="20">
          <cell r="O20">
            <v>5013</v>
          </cell>
          <cell r="P20" t="str">
            <v>鉄工科</v>
          </cell>
        </row>
        <row r="21">
          <cell r="O21">
            <v>5014</v>
          </cell>
          <cell r="P21" t="str">
            <v>建築板金科</v>
          </cell>
        </row>
        <row r="22">
          <cell r="O22">
            <v>5015</v>
          </cell>
          <cell r="P22" t="str">
            <v>工場板金科</v>
          </cell>
        </row>
        <row r="23">
          <cell r="O23">
            <v>5016</v>
          </cell>
          <cell r="P23" t="str">
            <v>工業彫刻科</v>
          </cell>
        </row>
        <row r="24">
          <cell r="O24">
            <v>5017</v>
          </cell>
          <cell r="P24" t="str">
            <v>めつき科</v>
          </cell>
        </row>
        <row r="25">
          <cell r="O25">
            <v>5018</v>
          </cell>
          <cell r="P25" t="e">
            <v>#N/A</v>
          </cell>
        </row>
        <row r="26">
          <cell r="O26">
            <v>5019</v>
          </cell>
          <cell r="P26" t="str">
            <v>金属ばね製造科</v>
          </cell>
        </row>
        <row r="27">
          <cell r="O27">
            <v>5020</v>
          </cell>
          <cell r="P27" t="str">
            <v>ロープ加工科</v>
          </cell>
        </row>
        <row r="28">
          <cell r="O28">
            <v>5021</v>
          </cell>
          <cell r="P28" t="str">
            <v>仕上げ科</v>
          </cell>
        </row>
        <row r="29">
          <cell r="O29">
            <v>5022</v>
          </cell>
          <cell r="P29" t="str">
            <v>切削工具研削科</v>
          </cell>
        </row>
        <row r="30">
          <cell r="O30">
            <v>5023</v>
          </cell>
          <cell r="P30" t="str">
            <v>製材のこ目立て科</v>
          </cell>
        </row>
        <row r="31">
          <cell r="O31">
            <v>5024</v>
          </cell>
          <cell r="P31" t="str">
            <v>機械検査科</v>
          </cell>
        </row>
        <row r="32">
          <cell r="O32">
            <v>5025</v>
          </cell>
          <cell r="P32" t="str">
            <v>ダイカスト科</v>
          </cell>
        </row>
        <row r="33">
          <cell r="O33">
            <v>5026</v>
          </cell>
          <cell r="P33" t="str">
            <v>機械保全科</v>
          </cell>
        </row>
        <row r="34">
          <cell r="O34">
            <v>5027</v>
          </cell>
          <cell r="P34" t="str">
            <v>電子機器組立て科</v>
          </cell>
        </row>
        <row r="35">
          <cell r="O35">
            <v>5028</v>
          </cell>
          <cell r="P35" t="str">
            <v>電気機器組立て科</v>
          </cell>
        </row>
        <row r="36">
          <cell r="O36">
            <v>5029</v>
          </cell>
          <cell r="P36" t="str">
            <v>半導体製品製造科</v>
          </cell>
        </row>
        <row r="37">
          <cell r="O37">
            <v>5030</v>
          </cell>
          <cell r="P37" t="str">
            <v>プリント配線板製造科</v>
          </cell>
        </row>
        <row r="38">
          <cell r="O38">
            <v>5031</v>
          </cell>
          <cell r="P38" t="str">
            <v>家庭用電気治療器調整科</v>
          </cell>
        </row>
        <row r="39">
          <cell r="O39">
            <v>5032</v>
          </cell>
          <cell r="P39" t="str">
            <v>自動販売機調整科</v>
          </cell>
        </row>
        <row r="40">
          <cell r="O40">
            <v>5033</v>
          </cell>
          <cell r="P40" t="str">
            <v>鉄道車両製造・整備科</v>
          </cell>
        </row>
        <row r="41">
          <cell r="O41">
            <v>5034</v>
          </cell>
          <cell r="P41" t="str">
            <v>時計修理科</v>
          </cell>
        </row>
        <row r="42">
          <cell r="O42">
            <v>5035</v>
          </cell>
          <cell r="P42" t="str">
            <v>眼鏡レンズ加工科</v>
          </cell>
        </row>
        <row r="43">
          <cell r="O43">
            <v>5036</v>
          </cell>
          <cell r="P43" t="str">
            <v>光学機器製造科</v>
          </cell>
        </row>
        <row r="44">
          <cell r="O44">
            <v>5037</v>
          </cell>
          <cell r="P44" t="str">
            <v>複写機組立て科</v>
          </cell>
        </row>
        <row r="45">
          <cell r="O45">
            <v>5038</v>
          </cell>
          <cell r="P45" t="str">
            <v>内燃機関組立て科</v>
          </cell>
        </row>
        <row r="46">
          <cell r="O46">
            <v>5039</v>
          </cell>
          <cell r="P46" t="str">
            <v>空気圧装置組立て科</v>
          </cell>
        </row>
        <row r="47">
          <cell r="O47">
            <v>5040</v>
          </cell>
          <cell r="P47" t="str">
            <v>油圧装置調整科</v>
          </cell>
        </row>
        <row r="48">
          <cell r="O48">
            <v>5041</v>
          </cell>
          <cell r="P48" t="str">
            <v>縫製機械整備科</v>
          </cell>
        </row>
        <row r="49">
          <cell r="O49">
            <v>5042</v>
          </cell>
          <cell r="P49" t="str">
            <v>建設機械整備科</v>
          </cell>
        </row>
        <row r="50">
          <cell r="O50">
            <v>5043</v>
          </cell>
          <cell r="P50" t="str">
            <v>農業機械整備科</v>
          </cell>
        </row>
        <row r="51">
          <cell r="O51">
            <v>5044</v>
          </cell>
          <cell r="P51" t="str">
            <v>冷凍空気調和機器施工科</v>
          </cell>
        </row>
        <row r="52">
          <cell r="O52">
            <v>5045</v>
          </cell>
          <cell r="P52" t="str">
            <v>織機調整科</v>
          </cell>
        </row>
        <row r="53">
          <cell r="O53">
            <v>5046</v>
          </cell>
          <cell r="P53" t="str">
            <v>染色科</v>
          </cell>
        </row>
        <row r="54">
          <cell r="O54">
            <v>5047</v>
          </cell>
          <cell r="P54" t="str">
            <v>ニット製品製造科</v>
          </cell>
        </row>
        <row r="55">
          <cell r="O55">
            <v>5048</v>
          </cell>
          <cell r="P55" t="str">
            <v>婦人子供服製造科</v>
          </cell>
        </row>
        <row r="56">
          <cell r="O56">
            <v>5049</v>
          </cell>
          <cell r="P56" t="str">
            <v>紳士服製造科</v>
          </cell>
        </row>
        <row r="57">
          <cell r="O57">
            <v>5050</v>
          </cell>
          <cell r="P57" t="str">
            <v>和裁科</v>
          </cell>
        </row>
        <row r="58">
          <cell r="O58">
            <v>5051</v>
          </cell>
          <cell r="P58" t="str">
            <v>寝具製作科</v>
          </cell>
        </row>
        <row r="59">
          <cell r="O59">
            <v>5052</v>
          </cell>
          <cell r="P59" t="str">
            <v>帆布製品製造科</v>
          </cell>
        </row>
        <row r="60">
          <cell r="O60">
            <v>5053</v>
          </cell>
          <cell r="P60" t="str">
            <v>布はく縫製科</v>
          </cell>
        </row>
        <row r="61">
          <cell r="O61">
            <v>5054</v>
          </cell>
          <cell r="P61" t="str">
            <v>木工機械整備科</v>
          </cell>
        </row>
        <row r="62">
          <cell r="O62">
            <v>5055</v>
          </cell>
          <cell r="P62" t="str">
            <v>機械木工科</v>
          </cell>
        </row>
        <row r="63">
          <cell r="O63">
            <v>5056</v>
          </cell>
          <cell r="P63" t="str">
            <v>木型製作科</v>
          </cell>
        </row>
        <row r="64">
          <cell r="O64">
            <v>5057</v>
          </cell>
          <cell r="P64" t="str">
            <v>家具製作科</v>
          </cell>
        </row>
        <row r="65">
          <cell r="O65">
            <v>5058</v>
          </cell>
          <cell r="P65" t="str">
            <v>建具製作科</v>
          </cell>
        </row>
        <row r="66">
          <cell r="O66">
            <v>5059</v>
          </cell>
          <cell r="P66" t="str">
            <v>竹工芸科</v>
          </cell>
        </row>
        <row r="67">
          <cell r="O67">
            <v>5060</v>
          </cell>
          <cell r="P67" t="str">
            <v>紙器・段ボール箱製造科</v>
          </cell>
        </row>
        <row r="68">
          <cell r="O68">
            <v>5062</v>
          </cell>
          <cell r="P68" t="str">
            <v>製版科</v>
          </cell>
        </row>
        <row r="69">
          <cell r="O69">
            <v>5063</v>
          </cell>
          <cell r="P69" t="str">
            <v>印刷科</v>
          </cell>
        </row>
        <row r="70">
          <cell r="O70">
            <v>5064</v>
          </cell>
          <cell r="P70" t="str">
            <v>製本科</v>
          </cell>
        </row>
        <row r="71">
          <cell r="O71">
            <v>5065</v>
          </cell>
          <cell r="P71" t="str">
            <v>プラスチック成形科</v>
          </cell>
        </row>
        <row r="72">
          <cell r="O72">
            <v>5066</v>
          </cell>
          <cell r="P72" t="str">
            <v>強化プラスチック成形科</v>
          </cell>
        </row>
        <row r="73">
          <cell r="O73">
            <v>5067</v>
          </cell>
          <cell r="P73" t="str">
            <v>ガラス製品製造科</v>
          </cell>
        </row>
        <row r="74">
          <cell r="O74">
            <v>5068</v>
          </cell>
          <cell r="P74" t="str">
            <v>ほうろう加工科</v>
          </cell>
        </row>
        <row r="75">
          <cell r="O75">
            <v>5069</v>
          </cell>
          <cell r="P75" t="str">
            <v>陶磁器製造科</v>
          </cell>
        </row>
        <row r="76">
          <cell r="O76">
            <v>5070</v>
          </cell>
          <cell r="P76" t="str">
            <v>石材施工科</v>
          </cell>
        </row>
        <row r="77">
          <cell r="O77">
            <v>5071</v>
          </cell>
          <cell r="P77" t="str">
            <v>パン製造科</v>
          </cell>
        </row>
        <row r="78">
          <cell r="O78">
            <v>5072</v>
          </cell>
          <cell r="P78" t="str">
            <v>菓子製造科</v>
          </cell>
        </row>
        <row r="79">
          <cell r="O79">
            <v>5073</v>
          </cell>
          <cell r="P79" t="str">
            <v>ハム・ソーセージ・ベーコン製造科</v>
          </cell>
        </row>
        <row r="80">
          <cell r="O80">
            <v>5074</v>
          </cell>
          <cell r="P80" t="str">
            <v>水産練り製品製造科</v>
          </cell>
        </row>
        <row r="81">
          <cell r="O81">
            <v>5075</v>
          </cell>
          <cell r="P81" t="e">
            <v>#N/A</v>
          </cell>
        </row>
        <row r="82">
          <cell r="O82">
            <v>5076</v>
          </cell>
          <cell r="P82" t="str">
            <v>酒造科</v>
          </cell>
        </row>
        <row r="83">
          <cell r="O83">
            <v>5077</v>
          </cell>
          <cell r="P83" t="str">
            <v>建築大工科</v>
          </cell>
        </row>
        <row r="84">
          <cell r="O84">
            <v>5078</v>
          </cell>
          <cell r="P84" t="str">
            <v>かわらぶき科</v>
          </cell>
        </row>
        <row r="85">
          <cell r="O85">
            <v>5079</v>
          </cell>
          <cell r="P85" t="str">
            <v>とび科</v>
          </cell>
        </row>
        <row r="86">
          <cell r="O86">
            <v>5080</v>
          </cell>
          <cell r="P86" t="str">
            <v>左官科</v>
          </cell>
        </row>
        <row r="87">
          <cell r="O87">
            <v>5081</v>
          </cell>
          <cell r="P87" t="str">
            <v>築炉科</v>
          </cell>
        </row>
        <row r="88">
          <cell r="O88">
            <v>5082</v>
          </cell>
          <cell r="P88" t="str">
            <v>ブロック建築科</v>
          </cell>
        </row>
        <row r="89">
          <cell r="O89">
            <v>5083</v>
          </cell>
          <cell r="P89" t="str">
            <v>タイル張り科</v>
          </cell>
        </row>
        <row r="90">
          <cell r="O90">
            <v>5084</v>
          </cell>
          <cell r="P90" t="str">
            <v>畳製作科</v>
          </cell>
        </row>
        <row r="91">
          <cell r="O91">
            <v>5085</v>
          </cell>
          <cell r="P91" t="str">
            <v>配管科</v>
          </cell>
        </row>
        <row r="92">
          <cell r="O92">
            <v>5086</v>
          </cell>
          <cell r="P92" t="str">
            <v>厨房設備施工科</v>
          </cell>
        </row>
        <row r="93">
          <cell r="O93">
            <v>5087</v>
          </cell>
          <cell r="P93" t="str">
            <v>型枠施工科</v>
          </cell>
        </row>
        <row r="94">
          <cell r="O94">
            <v>5088</v>
          </cell>
          <cell r="P94" t="str">
            <v>鉄筋施工科</v>
          </cell>
        </row>
        <row r="95">
          <cell r="O95">
            <v>5089</v>
          </cell>
          <cell r="P95" t="str">
            <v>コンクリート圧送施工科</v>
          </cell>
        </row>
        <row r="96">
          <cell r="O96">
            <v>5090</v>
          </cell>
          <cell r="P96" t="str">
            <v>防水施工科</v>
          </cell>
        </row>
        <row r="97">
          <cell r="O97">
            <v>5091</v>
          </cell>
          <cell r="P97" t="str">
            <v>内装仕上げ施工科</v>
          </cell>
        </row>
        <row r="98">
          <cell r="O98">
            <v>5092</v>
          </cell>
          <cell r="P98" t="str">
            <v>スレート施工科</v>
          </cell>
        </row>
        <row r="99">
          <cell r="O99">
            <v>5093</v>
          </cell>
          <cell r="P99" t="str">
            <v>熱絶縁施工科</v>
          </cell>
        </row>
        <row r="100">
          <cell r="O100">
            <v>5094</v>
          </cell>
          <cell r="P100" t="str">
            <v>ガラス施工科</v>
          </cell>
        </row>
        <row r="101">
          <cell r="O101">
            <v>5095</v>
          </cell>
          <cell r="P101" t="str">
            <v>ウエルポイント施工科</v>
          </cell>
        </row>
        <row r="102">
          <cell r="O102">
            <v>5096</v>
          </cell>
          <cell r="P102" t="str">
            <v>カーテンウォール施工科</v>
          </cell>
        </row>
        <row r="103">
          <cell r="O103">
            <v>5097</v>
          </cell>
          <cell r="P103" t="str">
            <v>サッシ施工科</v>
          </cell>
        </row>
        <row r="104">
          <cell r="O104">
            <v>5098</v>
          </cell>
          <cell r="P104" t="str">
            <v>自動ドア施工科</v>
          </cell>
        </row>
        <row r="105">
          <cell r="O105">
            <v>5099</v>
          </cell>
          <cell r="P105" t="str">
            <v>テクニカルイラストレーション科</v>
          </cell>
        </row>
        <row r="106">
          <cell r="O106">
            <v>5100</v>
          </cell>
          <cell r="P106" t="str">
            <v>建築図面製作科</v>
          </cell>
        </row>
        <row r="107">
          <cell r="O107">
            <v>5101</v>
          </cell>
          <cell r="P107" t="str">
            <v>機械・プラント製図科</v>
          </cell>
        </row>
        <row r="108">
          <cell r="O108">
            <v>5102</v>
          </cell>
          <cell r="P108" t="str">
            <v>電気製図科</v>
          </cell>
        </row>
        <row r="109">
          <cell r="O109">
            <v>5103</v>
          </cell>
          <cell r="P109" t="str">
            <v>化学分析科</v>
          </cell>
        </row>
        <row r="110">
          <cell r="O110">
            <v>5104</v>
          </cell>
          <cell r="P110" t="str">
            <v>金属材料試験科</v>
          </cell>
        </row>
        <row r="111">
          <cell r="O111">
            <v>5105</v>
          </cell>
          <cell r="P111" t="str">
            <v>漆器製造科</v>
          </cell>
        </row>
        <row r="112">
          <cell r="O112">
            <v>5106</v>
          </cell>
          <cell r="P112" t="str">
            <v>貴金属装身具製作科</v>
          </cell>
        </row>
        <row r="113">
          <cell r="O113">
            <v>5107</v>
          </cell>
          <cell r="P113" t="str">
            <v>印章彫刻科</v>
          </cell>
        </row>
        <row r="114">
          <cell r="O114">
            <v>5109</v>
          </cell>
          <cell r="P114" t="str">
            <v>表装科</v>
          </cell>
        </row>
        <row r="115">
          <cell r="O115">
            <v>5110</v>
          </cell>
          <cell r="P115" t="str">
            <v>塗装科</v>
          </cell>
        </row>
        <row r="116">
          <cell r="O116">
            <v>5111</v>
          </cell>
          <cell r="P116" t="str">
            <v>広告美術仕上げ科</v>
          </cell>
        </row>
        <row r="117">
          <cell r="O117">
            <v>5112</v>
          </cell>
          <cell r="P117" t="str">
            <v>義肢・装具製作科</v>
          </cell>
        </row>
        <row r="118">
          <cell r="O118">
            <v>5113</v>
          </cell>
          <cell r="P118" t="str">
            <v>舞台機構調整科</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ード表"/>
      <sheetName val="印刷原稿"/>
      <sheetName val="第62号様"/>
      <sheetName val="県総計"/>
      <sheetName val="専修課程"/>
      <sheetName val="普通課程"/>
      <sheetName val="専門課程"/>
    </sheetNames>
    <sheetDataSet>
      <sheetData sheetId="0" refreshError="1">
        <row r="2">
          <cell r="A2" t="str">
            <v>1</v>
          </cell>
          <cell r="B2" t="str">
            <v>北海道</v>
          </cell>
        </row>
        <row r="3">
          <cell r="A3" t="str">
            <v>2</v>
          </cell>
          <cell r="B3" t="str">
            <v>青森県</v>
          </cell>
        </row>
        <row r="4">
          <cell r="A4" t="str">
            <v>3</v>
          </cell>
          <cell r="B4" t="str">
            <v>岩手県</v>
          </cell>
        </row>
        <row r="5">
          <cell r="A5" t="str">
            <v>4</v>
          </cell>
          <cell r="B5" t="str">
            <v>宮城県</v>
          </cell>
        </row>
        <row r="6">
          <cell r="A6" t="str">
            <v>5</v>
          </cell>
          <cell r="B6" t="str">
            <v>秋田県</v>
          </cell>
        </row>
        <row r="7">
          <cell r="A7" t="str">
            <v>6</v>
          </cell>
          <cell r="B7" t="str">
            <v>山形県</v>
          </cell>
        </row>
        <row r="8">
          <cell r="A8" t="str">
            <v>7</v>
          </cell>
          <cell r="B8" t="str">
            <v>福島県</v>
          </cell>
        </row>
        <row r="9">
          <cell r="A9" t="str">
            <v>8</v>
          </cell>
          <cell r="B9" t="str">
            <v>茨城県</v>
          </cell>
        </row>
        <row r="10">
          <cell r="A10" t="str">
            <v>9</v>
          </cell>
          <cell r="B10" t="str">
            <v>栃木県</v>
          </cell>
        </row>
        <row r="11">
          <cell r="A11" t="str">
            <v>10</v>
          </cell>
          <cell r="B11" t="str">
            <v>群馬県</v>
          </cell>
        </row>
        <row r="12">
          <cell r="A12" t="str">
            <v>11</v>
          </cell>
          <cell r="B12" t="str">
            <v>埼玉県</v>
          </cell>
        </row>
        <row r="13">
          <cell r="A13" t="str">
            <v>12</v>
          </cell>
          <cell r="B13" t="str">
            <v>千葉県</v>
          </cell>
        </row>
        <row r="14">
          <cell r="A14" t="str">
            <v>13</v>
          </cell>
          <cell r="B14" t="str">
            <v>東京都</v>
          </cell>
        </row>
        <row r="15">
          <cell r="A15" t="str">
            <v>14</v>
          </cell>
          <cell r="B15" t="str">
            <v>神奈川県</v>
          </cell>
        </row>
        <row r="16">
          <cell r="A16" t="str">
            <v>15</v>
          </cell>
          <cell r="B16" t="str">
            <v>新潟県</v>
          </cell>
        </row>
        <row r="17">
          <cell r="A17" t="str">
            <v>16</v>
          </cell>
          <cell r="B17" t="str">
            <v>富山県</v>
          </cell>
        </row>
        <row r="18">
          <cell r="A18" t="str">
            <v>17</v>
          </cell>
          <cell r="B18" t="str">
            <v>石川県</v>
          </cell>
        </row>
        <row r="19">
          <cell r="A19" t="str">
            <v>18</v>
          </cell>
          <cell r="B19" t="str">
            <v>福井県</v>
          </cell>
        </row>
        <row r="20">
          <cell r="A20" t="str">
            <v>19</v>
          </cell>
          <cell r="B20" t="str">
            <v>山梨県</v>
          </cell>
        </row>
        <row r="21">
          <cell r="A21" t="str">
            <v>20</v>
          </cell>
          <cell r="B21" t="str">
            <v>長野県</v>
          </cell>
        </row>
        <row r="22">
          <cell r="A22" t="str">
            <v>21</v>
          </cell>
          <cell r="B22" t="str">
            <v>岐阜県</v>
          </cell>
        </row>
        <row r="23">
          <cell r="A23" t="str">
            <v>22</v>
          </cell>
          <cell r="B23" t="str">
            <v>静岡県</v>
          </cell>
        </row>
        <row r="24">
          <cell r="A24" t="str">
            <v>23</v>
          </cell>
          <cell r="B24" t="str">
            <v>愛知県</v>
          </cell>
        </row>
        <row r="25">
          <cell r="A25" t="str">
            <v>24</v>
          </cell>
          <cell r="B25" t="str">
            <v>三重県</v>
          </cell>
        </row>
        <row r="26">
          <cell r="A26" t="str">
            <v>25</v>
          </cell>
          <cell r="B26" t="str">
            <v>滋賀県</v>
          </cell>
        </row>
        <row r="27">
          <cell r="A27" t="str">
            <v>26</v>
          </cell>
          <cell r="B27" t="str">
            <v>京都府</v>
          </cell>
        </row>
        <row r="28">
          <cell r="A28" t="str">
            <v>27</v>
          </cell>
          <cell r="B28" t="str">
            <v>大阪府</v>
          </cell>
        </row>
        <row r="29">
          <cell r="A29" t="str">
            <v>28</v>
          </cell>
          <cell r="B29" t="str">
            <v>兵庫県</v>
          </cell>
        </row>
        <row r="30">
          <cell r="A30" t="str">
            <v>29</v>
          </cell>
          <cell r="B30" t="str">
            <v>奈良県</v>
          </cell>
        </row>
        <row r="31">
          <cell r="A31" t="str">
            <v>30</v>
          </cell>
          <cell r="B31" t="str">
            <v>和歌山県</v>
          </cell>
        </row>
        <row r="32">
          <cell r="A32" t="str">
            <v>31</v>
          </cell>
          <cell r="B32" t="str">
            <v>鳥取県</v>
          </cell>
        </row>
        <row r="33">
          <cell r="A33" t="str">
            <v>32</v>
          </cell>
          <cell r="B33" t="str">
            <v>島根県</v>
          </cell>
        </row>
        <row r="34">
          <cell r="A34" t="str">
            <v>33</v>
          </cell>
          <cell r="B34" t="str">
            <v>岡山県</v>
          </cell>
        </row>
        <row r="35">
          <cell r="A35" t="str">
            <v>34</v>
          </cell>
          <cell r="B35" t="str">
            <v>広島県</v>
          </cell>
        </row>
        <row r="36">
          <cell r="A36" t="str">
            <v>35</v>
          </cell>
          <cell r="B36" t="str">
            <v>山口県</v>
          </cell>
        </row>
        <row r="37">
          <cell r="A37" t="str">
            <v>36</v>
          </cell>
          <cell r="B37" t="str">
            <v>徳島県</v>
          </cell>
        </row>
        <row r="38">
          <cell r="A38" t="str">
            <v>37</v>
          </cell>
          <cell r="B38" t="str">
            <v>香川県</v>
          </cell>
        </row>
        <row r="39">
          <cell r="A39" t="str">
            <v>38</v>
          </cell>
          <cell r="B39" t="str">
            <v>愛媛県</v>
          </cell>
        </row>
        <row r="40">
          <cell r="A40" t="str">
            <v>39</v>
          </cell>
          <cell r="B40" t="str">
            <v>高知県</v>
          </cell>
        </row>
        <row r="41">
          <cell r="A41" t="str">
            <v>40</v>
          </cell>
          <cell r="B41" t="str">
            <v>福岡県</v>
          </cell>
        </row>
        <row r="42">
          <cell r="A42" t="str">
            <v>41</v>
          </cell>
          <cell r="B42" t="str">
            <v>佐賀県</v>
          </cell>
        </row>
        <row r="43">
          <cell r="A43" t="str">
            <v>42</v>
          </cell>
          <cell r="B43" t="str">
            <v>長崎県</v>
          </cell>
        </row>
        <row r="44">
          <cell r="A44" t="str">
            <v>43</v>
          </cell>
          <cell r="B44" t="str">
            <v>熊本県</v>
          </cell>
        </row>
        <row r="45">
          <cell r="A45" t="str">
            <v>44</v>
          </cell>
          <cell r="B45" t="str">
            <v>大分県</v>
          </cell>
        </row>
        <row r="46">
          <cell r="A46" t="str">
            <v>45</v>
          </cell>
          <cell r="B46" t="str">
            <v>宮崎県</v>
          </cell>
        </row>
        <row r="47">
          <cell r="A47" t="str">
            <v>46</v>
          </cell>
          <cell r="B47" t="str">
            <v>鹿児島県</v>
          </cell>
        </row>
        <row r="48">
          <cell r="A48" t="str">
            <v>47</v>
          </cell>
          <cell r="B48" t="str">
            <v>沖縄県</v>
          </cell>
        </row>
      </sheetData>
      <sheetData sheetId="1" refreshError="1"/>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1D0C58-7D80-45DD-8B5A-9EB40F0F79AD}" name="テーブル13" displayName="テーブル13" ref="B2:F36" totalsRowShown="0" headerRowDxfId="9" dataDxfId="7" headerRowBorderDxfId="8" tableBorderDxfId="6" totalsRowBorderDxfId="5">
  <autoFilter ref="B2:F36" xr:uid="{60F2C490-1D9A-4A4C-B581-A8AFD0E0ED7C}"/>
  <tableColumns count="5">
    <tableColumn id="1" xr3:uid="{97196742-ECF8-49F6-8424-C1BF1AF2250F}" name="コース_x000a_番号" dataDxfId="4"/>
    <tableColumn id="2" xr3:uid="{4CA40B4F-14D0-44B7-915A-A6AC77A6A5E2}" name="訓練番号" dataDxfId="3"/>
    <tableColumn id="3" xr3:uid="{6224546A-4057-4A7A-9D4C-AB35C06EB1EB}" name="コース名" dataDxfId="2"/>
    <tableColumn id="4" xr3:uid="{84AB62F7-6BFE-4343-A591-F8868C5A7BD0}" name="開催決定日" dataDxfId="1"/>
    <tableColumn id="8" xr3:uid="{BC0EBA0D-385E-4955-B01A-3CB994FA44B0}" name="訓練会場"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1"/>
  <sheetViews>
    <sheetView showGridLines="0" tabSelected="1" view="pageBreakPreview" zoomScale="70" zoomScaleNormal="100" zoomScaleSheetLayoutView="70" workbookViewId="0">
      <selection activeCell="P15" sqref="P15:Q15"/>
    </sheetView>
  </sheetViews>
  <sheetFormatPr defaultRowHeight="13.5" x14ac:dyDescent="0.15"/>
  <cols>
    <col min="1" max="1" width="2.625" style="1" customWidth="1"/>
    <col min="2" max="2" width="7.375" style="1" customWidth="1"/>
    <col min="3" max="3" width="6.625" style="1" customWidth="1"/>
    <col min="4" max="5" width="9.375" style="1" customWidth="1"/>
    <col min="6" max="6" width="13.625" style="1" customWidth="1"/>
    <col min="7" max="8" width="9.375" style="1" customWidth="1"/>
    <col min="9" max="9" width="7.25" style="1" customWidth="1"/>
    <col min="10" max="10" width="9.375" style="1" customWidth="1"/>
    <col min="11" max="11" width="7" style="1" customWidth="1"/>
    <col min="12" max="12" width="9.375" style="1" customWidth="1"/>
    <col min="13" max="13" width="17.375" style="1" customWidth="1"/>
    <col min="14" max="14" width="8.625" style="1" customWidth="1"/>
    <col min="15" max="15" width="17.625" style="1" customWidth="1"/>
    <col min="16" max="16" width="8.625" style="1" customWidth="1"/>
    <col min="17" max="17" width="18" style="1" customWidth="1"/>
    <col min="18" max="18" width="2.625" style="1" customWidth="1"/>
    <col min="19" max="20" width="6.625" style="1" customWidth="1"/>
    <col min="21" max="16384" width="9" style="1"/>
  </cols>
  <sheetData>
    <row r="1" spans="1:19" x14ac:dyDescent="0.15">
      <c r="A1" s="34"/>
      <c r="B1" s="34"/>
      <c r="C1" s="34"/>
      <c r="D1" s="34"/>
      <c r="E1" s="34"/>
      <c r="F1" s="34"/>
      <c r="G1" s="34"/>
      <c r="H1" s="34"/>
      <c r="I1" s="34"/>
      <c r="J1" s="34"/>
      <c r="K1" s="34"/>
      <c r="L1" s="34"/>
      <c r="M1" s="34"/>
      <c r="N1" s="34"/>
      <c r="O1" s="34"/>
      <c r="P1" s="34"/>
      <c r="Q1" s="34"/>
      <c r="R1" s="34"/>
    </row>
    <row r="2" spans="1:19" ht="7.5" customHeight="1" x14ac:dyDescent="0.15">
      <c r="A2" s="34"/>
      <c r="B2" s="34"/>
      <c r="C2" s="34"/>
      <c r="D2" s="34"/>
      <c r="E2" s="34"/>
      <c r="F2" s="34"/>
      <c r="G2" s="34"/>
      <c r="H2" s="34"/>
      <c r="I2" s="34"/>
      <c r="J2" s="34"/>
      <c r="K2" s="34"/>
      <c r="L2" s="49"/>
      <c r="M2" s="49"/>
      <c r="N2" s="49"/>
      <c r="O2" s="49"/>
      <c r="P2" s="49"/>
      <c r="Q2" s="49"/>
      <c r="R2" s="49"/>
    </row>
    <row r="3" spans="1:19" ht="24.95" customHeight="1" x14ac:dyDescent="0.15">
      <c r="A3" s="208" t="s">
        <v>172</v>
      </c>
      <c r="B3" s="208"/>
      <c r="C3" s="208"/>
      <c r="D3" s="208"/>
      <c r="E3" s="208"/>
      <c r="F3" s="208"/>
      <c r="G3" s="208"/>
      <c r="H3" s="208"/>
      <c r="I3" s="208"/>
      <c r="J3" s="208"/>
      <c r="K3" s="208"/>
      <c r="L3" s="208"/>
      <c r="M3" s="208"/>
      <c r="N3" s="208"/>
      <c r="O3" s="208"/>
      <c r="P3" s="208"/>
      <c r="Q3" s="208"/>
      <c r="R3" s="208"/>
    </row>
    <row r="4" spans="1:19" ht="7.5" customHeight="1" x14ac:dyDescent="0.15">
      <c r="A4" s="2"/>
      <c r="B4" s="2"/>
      <c r="C4" s="2"/>
      <c r="D4" s="2"/>
      <c r="E4" s="2"/>
      <c r="F4" s="2"/>
      <c r="G4" s="2"/>
      <c r="H4" s="2"/>
      <c r="I4" s="2"/>
      <c r="J4" s="2"/>
      <c r="K4" s="2"/>
      <c r="L4" s="2"/>
      <c r="M4" s="2"/>
      <c r="N4" s="2"/>
      <c r="O4" s="2"/>
      <c r="P4" s="2"/>
      <c r="Q4" s="2"/>
      <c r="R4" s="2"/>
    </row>
    <row r="5" spans="1:19" ht="20.100000000000001" customHeight="1" x14ac:dyDescent="0.15">
      <c r="A5" s="3" t="s">
        <v>4</v>
      </c>
      <c r="B5" s="4"/>
      <c r="C5" s="4"/>
      <c r="D5" s="4"/>
      <c r="E5" s="4"/>
      <c r="F5" s="4"/>
      <c r="G5" s="4"/>
      <c r="H5" s="4"/>
      <c r="I5" s="4"/>
      <c r="J5" s="4"/>
      <c r="K5" s="4"/>
      <c r="L5" s="4"/>
      <c r="M5" s="4"/>
      <c r="N5" s="4"/>
      <c r="O5" s="4"/>
      <c r="P5" s="4"/>
      <c r="Q5" s="4"/>
      <c r="R5" s="4"/>
    </row>
    <row r="6" spans="1:19" ht="20.100000000000001" customHeight="1" x14ac:dyDescent="0.15">
      <c r="A6" s="31" t="s">
        <v>29</v>
      </c>
      <c r="B6" s="5" t="s">
        <v>52</v>
      </c>
      <c r="C6" s="4"/>
      <c r="D6" s="4"/>
      <c r="E6" s="4"/>
      <c r="F6" s="4"/>
      <c r="G6" s="4"/>
      <c r="H6" s="4"/>
      <c r="I6" s="4"/>
      <c r="J6" s="4"/>
      <c r="K6" s="4"/>
      <c r="L6" s="4"/>
      <c r="M6" s="4"/>
      <c r="N6" s="4"/>
      <c r="O6" s="4"/>
      <c r="P6" s="4"/>
      <c r="Q6" s="4"/>
      <c r="R6" s="4"/>
    </row>
    <row r="7" spans="1:19" ht="20.100000000000001" customHeight="1" x14ac:dyDescent="0.15">
      <c r="A7" s="31" t="s">
        <v>29</v>
      </c>
      <c r="B7" s="137" t="s">
        <v>57</v>
      </c>
      <c r="C7" s="137"/>
      <c r="D7" s="137"/>
      <c r="E7" s="137"/>
      <c r="F7" s="137"/>
      <c r="G7" s="137"/>
      <c r="H7" s="137"/>
      <c r="I7" s="137"/>
      <c r="J7" s="137"/>
      <c r="K7" s="137"/>
      <c r="L7" s="137"/>
      <c r="M7" s="137"/>
      <c r="N7" s="137"/>
      <c r="O7" s="137"/>
      <c r="P7" s="137"/>
      <c r="Q7" s="137"/>
      <c r="R7" s="30"/>
    </row>
    <row r="8" spans="1:19" ht="20.100000000000001" customHeight="1" x14ac:dyDescent="0.15">
      <c r="A8" s="30"/>
      <c r="B8" s="137"/>
      <c r="C8" s="137"/>
      <c r="D8" s="137"/>
      <c r="E8" s="137"/>
      <c r="F8" s="137"/>
      <c r="G8" s="137"/>
      <c r="H8" s="137"/>
      <c r="I8" s="137"/>
      <c r="J8" s="137"/>
      <c r="K8" s="137"/>
      <c r="L8" s="137"/>
      <c r="M8" s="137"/>
      <c r="N8" s="137"/>
      <c r="O8" s="137"/>
      <c r="P8" s="137"/>
      <c r="Q8" s="137"/>
      <c r="R8" s="30"/>
    </row>
    <row r="9" spans="1:19" ht="20.100000000000001" customHeight="1" x14ac:dyDescent="0.15">
      <c r="A9" s="31" t="s">
        <v>29</v>
      </c>
      <c r="B9" s="5" t="s">
        <v>53</v>
      </c>
      <c r="C9" s="48"/>
      <c r="D9" s="48"/>
      <c r="E9" s="48"/>
      <c r="F9" s="48"/>
      <c r="G9" s="48"/>
      <c r="H9" s="48"/>
      <c r="I9" s="48"/>
      <c r="J9" s="48"/>
      <c r="K9" s="48"/>
      <c r="L9" s="48"/>
      <c r="M9" s="48"/>
      <c r="N9" s="48"/>
      <c r="O9" s="48"/>
      <c r="P9" s="48"/>
      <c r="Q9" s="48"/>
      <c r="R9" s="48"/>
    </row>
    <row r="10" spans="1:19" ht="7.5" customHeight="1" x14ac:dyDescent="0.15">
      <c r="A10" s="6"/>
      <c r="B10" s="7"/>
      <c r="C10" s="7"/>
      <c r="D10" s="7"/>
      <c r="E10" s="7"/>
      <c r="F10" s="7"/>
      <c r="G10" s="7"/>
      <c r="H10" s="7"/>
      <c r="I10" s="7"/>
      <c r="J10" s="7"/>
      <c r="K10" s="7"/>
      <c r="L10" s="7"/>
      <c r="M10" s="7"/>
      <c r="N10" s="7"/>
      <c r="O10" s="7"/>
      <c r="P10" s="7"/>
      <c r="Q10" s="7"/>
      <c r="R10" s="7"/>
    </row>
    <row r="11" spans="1:19" ht="23.25" customHeight="1" x14ac:dyDescent="0.15">
      <c r="A11" s="209" t="s">
        <v>58</v>
      </c>
      <c r="B11" s="210"/>
      <c r="C11" s="210"/>
      <c r="D11" s="210"/>
      <c r="E11" s="210"/>
      <c r="F11" s="210"/>
      <c r="G11" s="210"/>
      <c r="H11" s="210"/>
      <c r="I11" s="210"/>
      <c r="J11" s="210"/>
      <c r="K11" s="210"/>
      <c r="L11" s="210"/>
      <c r="M11" s="210"/>
      <c r="N11" s="210"/>
      <c r="O11" s="210"/>
      <c r="P11" s="210"/>
      <c r="Q11" s="210"/>
      <c r="R11" s="211"/>
    </row>
    <row r="12" spans="1:19" ht="7.5" customHeight="1" x14ac:dyDescent="0.15">
      <c r="A12" s="34"/>
      <c r="B12" s="34"/>
      <c r="C12" s="34"/>
      <c r="D12" s="34"/>
      <c r="E12" s="34"/>
      <c r="F12" s="34"/>
      <c r="G12" s="34"/>
      <c r="H12" s="34"/>
      <c r="I12" s="34"/>
      <c r="J12" s="34"/>
      <c r="K12" s="34"/>
      <c r="L12" s="34"/>
      <c r="M12" s="34"/>
      <c r="N12" s="34"/>
      <c r="O12" s="34"/>
      <c r="P12" s="34"/>
      <c r="Q12" s="34"/>
      <c r="R12" s="34"/>
    </row>
    <row r="13" spans="1:19" ht="17.25" x14ac:dyDescent="0.15">
      <c r="A13" s="138" t="s">
        <v>1</v>
      </c>
      <c r="B13" s="138"/>
      <c r="C13" s="138"/>
      <c r="D13" s="138"/>
      <c r="E13" s="138"/>
      <c r="F13" s="138"/>
      <c r="G13" s="138"/>
      <c r="H13" s="138"/>
      <c r="I13" s="138"/>
      <c r="J13" s="138"/>
      <c r="K13" s="8"/>
      <c r="L13" s="8"/>
      <c r="M13" s="8"/>
      <c r="N13" s="8"/>
      <c r="O13" s="8"/>
      <c r="P13" s="8"/>
      <c r="Q13" s="8"/>
      <c r="R13" s="8"/>
    </row>
    <row r="14" spans="1:19" ht="17.25" x14ac:dyDescent="0.15">
      <c r="A14" s="138" t="s">
        <v>56</v>
      </c>
      <c r="B14" s="138"/>
      <c r="C14" s="138"/>
      <c r="D14" s="138"/>
      <c r="E14" s="138"/>
      <c r="F14" s="138"/>
      <c r="G14" s="138"/>
      <c r="H14" s="138"/>
      <c r="I14" s="138"/>
      <c r="J14" s="138"/>
      <c r="K14" s="8"/>
      <c r="L14" s="8"/>
      <c r="M14" s="8"/>
      <c r="N14" s="8"/>
      <c r="O14" s="8"/>
      <c r="P14" s="8"/>
      <c r="Q14" s="8"/>
      <c r="R14" s="8"/>
    </row>
    <row r="15" spans="1:19" ht="18.75" x14ac:dyDescent="0.15">
      <c r="A15" s="8"/>
      <c r="B15" s="8"/>
      <c r="C15" s="8"/>
      <c r="D15" s="8"/>
      <c r="E15" s="8"/>
      <c r="F15" s="8"/>
      <c r="G15" s="8"/>
      <c r="H15" s="8"/>
      <c r="I15" s="8"/>
      <c r="J15" s="8"/>
      <c r="K15" s="8"/>
      <c r="L15" s="9"/>
      <c r="M15" s="34"/>
      <c r="N15" s="9"/>
      <c r="O15" s="9"/>
      <c r="P15" s="136"/>
      <c r="Q15" s="136"/>
      <c r="R15" s="9"/>
      <c r="S15" s="92" t="s">
        <v>170</v>
      </c>
    </row>
    <row r="16" spans="1:19" ht="21" customHeight="1" x14ac:dyDescent="0.15">
      <c r="A16" s="45" t="s">
        <v>22</v>
      </c>
      <c r="B16" s="6"/>
      <c r="C16" s="8"/>
      <c r="D16" s="8"/>
      <c r="E16" s="8"/>
      <c r="F16" s="8"/>
      <c r="G16" s="8"/>
      <c r="H16" s="8"/>
      <c r="I16" s="8"/>
      <c r="J16" s="8"/>
      <c r="K16" s="8"/>
      <c r="L16" s="8"/>
      <c r="M16" s="8"/>
      <c r="N16" s="8"/>
      <c r="O16" s="8"/>
      <c r="P16" s="8"/>
      <c r="Q16" s="8"/>
      <c r="R16" s="8"/>
    </row>
    <row r="17" spans="1:18" ht="26.25" customHeight="1" x14ac:dyDescent="0.15">
      <c r="A17" s="213" t="s">
        <v>5</v>
      </c>
      <c r="B17" s="214"/>
      <c r="C17" s="214"/>
      <c r="D17" s="214"/>
      <c r="E17" s="214"/>
      <c r="F17" s="214"/>
      <c r="G17" s="214"/>
      <c r="H17" s="214"/>
      <c r="I17" s="214"/>
      <c r="J17" s="214"/>
      <c r="K17" s="214"/>
      <c r="L17" s="214"/>
      <c r="M17" s="214"/>
      <c r="N17" s="214"/>
      <c r="O17" s="214"/>
      <c r="P17" s="214"/>
      <c r="Q17" s="214"/>
      <c r="R17" s="215"/>
    </row>
    <row r="18" spans="1:18" ht="9.9499999999999993" customHeight="1" x14ac:dyDescent="0.15">
      <c r="A18" s="20"/>
      <c r="B18" s="21"/>
      <c r="C18" s="21"/>
      <c r="D18" s="21"/>
      <c r="E18" s="21"/>
      <c r="F18" s="21"/>
      <c r="G18" s="21"/>
      <c r="H18" s="21"/>
      <c r="I18" s="21"/>
      <c r="J18" s="21"/>
      <c r="K18" s="21"/>
      <c r="L18" s="21"/>
      <c r="M18" s="21"/>
      <c r="N18" s="21"/>
      <c r="O18" s="21"/>
      <c r="P18" s="21"/>
      <c r="Q18" s="21"/>
      <c r="R18" s="22"/>
    </row>
    <row r="19" spans="1:18" ht="26.25" customHeight="1" x14ac:dyDescent="0.15">
      <c r="A19" s="50"/>
      <c r="B19" s="33" t="s">
        <v>23</v>
      </c>
      <c r="C19" s="34"/>
      <c r="D19" s="34"/>
      <c r="E19" s="34"/>
      <c r="F19" s="34"/>
      <c r="G19" s="34"/>
      <c r="H19" s="34"/>
      <c r="I19" s="34"/>
      <c r="K19" s="34"/>
      <c r="L19" s="94" t="s">
        <v>171</v>
      </c>
      <c r="M19" s="34"/>
      <c r="N19" s="34"/>
      <c r="O19" s="34"/>
      <c r="P19" s="34"/>
      <c r="Q19" s="34"/>
      <c r="R19" s="35"/>
    </row>
    <row r="20" spans="1:18" ht="26.25" customHeight="1" x14ac:dyDescent="0.15">
      <c r="A20" s="51"/>
      <c r="B20" s="9" t="s">
        <v>24</v>
      </c>
      <c r="C20" s="34"/>
      <c r="D20" s="34"/>
      <c r="E20" s="34"/>
      <c r="F20" s="34"/>
      <c r="G20" s="34"/>
      <c r="H20" s="34"/>
      <c r="I20" s="34"/>
      <c r="J20" s="34"/>
      <c r="K20" s="34"/>
      <c r="L20" s="34"/>
      <c r="M20" s="34"/>
      <c r="N20" s="34"/>
      <c r="O20" s="34"/>
      <c r="P20" s="34"/>
      <c r="Q20" s="34"/>
      <c r="R20" s="35"/>
    </row>
    <row r="21" spans="1:18" ht="26.25" customHeight="1" x14ac:dyDescent="0.15">
      <c r="A21" s="10"/>
      <c r="B21" s="93" t="s">
        <v>27</v>
      </c>
      <c r="C21" s="138" t="s">
        <v>26</v>
      </c>
      <c r="D21" s="138"/>
      <c r="E21" s="138"/>
      <c r="F21" s="138"/>
      <c r="G21" s="138"/>
      <c r="H21" s="138"/>
      <c r="I21" s="138"/>
      <c r="J21" s="138"/>
      <c r="K21" s="139" t="s">
        <v>25</v>
      </c>
      <c r="L21" s="139"/>
      <c r="M21" s="139"/>
      <c r="N21" s="139"/>
      <c r="O21" s="139"/>
      <c r="P21" s="139"/>
      <c r="Q21" s="139"/>
      <c r="R21" s="36"/>
    </row>
    <row r="22" spans="1:18" ht="9.9499999999999993" customHeight="1" x14ac:dyDescent="0.15">
      <c r="A22" s="10"/>
      <c r="B22" s="8"/>
      <c r="C22" s="8"/>
      <c r="D22" s="8"/>
      <c r="E22" s="8"/>
      <c r="F22" s="8"/>
      <c r="G22" s="8"/>
      <c r="H22" s="8"/>
      <c r="I22" s="8"/>
      <c r="J22" s="8"/>
      <c r="K22" s="8"/>
      <c r="L22" s="8"/>
      <c r="M22" s="25"/>
      <c r="N22" s="8"/>
      <c r="O22" s="8"/>
      <c r="P22" s="8"/>
      <c r="Q22" s="8"/>
      <c r="R22" s="11"/>
    </row>
    <row r="23" spans="1:18" ht="24.95" customHeight="1" x14ac:dyDescent="0.15">
      <c r="A23" s="10"/>
      <c r="B23" s="216" t="s">
        <v>54</v>
      </c>
      <c r="C23" s="196"/>
      <c r="D23" s="113"/>
      <c r="E23" s="114"/>
      <c r="F23" s="114"/>
      <c r="G23" s="114"/>
      <c r="H23" s="114"/>
      <c r="I23" s="114"/>
      <c r="J23" s="119"/>
      <c r="K23" s="105" t="s">
        <v>48</v>
      </c>
      <c r="L23" s="106"/>
      <c r="M23" s="113"/>
      <c r="N23" s="114"/>
      <c r="O23" s="114"/>
      <c r="P23" s="114"/>
      <c r="Q23" s="115"/>
      <c r="R23" s="11"/>
    </row>
    <row r="24" spans="1:18" ht="24.95" customHeight="1" x14ac:dyDescent="0.15">
      <c r="A24" s="10"/>
      <c r="B24" s="217"/>
      <c r="C24" s="218"/>
      <c r="D24" s="116"/>
      <c r="E24" s="117"/>
      <c r="F24" s="117"/>
      <c r="G24" s="117"/>
      <c r="H24" s="117"/>
      <c r="I24" s="117"/>
      <c r="J24" s="120"/>
      <c r="K24" s="107"/>
      <c r="L24" s="108"/>
      <c r="M24" s="116"/>
      <c r="N24" s="117"/>
      <c r="O24" s="117"/>
      <c r="P24" s="117"/>
      <c r="Q24" s="118"/>
      <c r="R24" s="11"/>
    </row>
    <row r="25" spans="1:18" ht="24.95" customHeight="1" x14ac:dyDescent="0.15">
      <c r="A25" s="10"/>
      <c r="B25" s="109" t="s">
        <v>44</v>
      </c>
      <c r="C25" s="110"/>
      <c r="D25" s="121"/>
      <c r="E25" s="122"/>
      <c r="F25" s="122"/>
      <c r="G25" s="122"/>
      <c r="H25" s="122"/>
      <c r="I25" s="122"/>
      <c r="J25" s="123"/>
      <c r="K25" s="111" t="s">
        <v>45</v>
      </c>
      <c r="L25" s="112"/>
      <c r="M25" s="121"/>
      <c r="N25" s="122"/>
      <c r="O25" s="122"/>
      <c r="P25" s="122"/>
      <c r="Q25" s="124"/>
      <c r="R25" s="11"/>
    </row>
    <row r="26" spans="1:18" ht="24.95" customHeight="1" x14ac:dyDescent="0.15">
      <c r="A26" s="10"/>
      <c r="B26" s="223" t="s">
        <v>47</v>
      </c>
      <c r="C26" s="126"/>
      <c r="D26" s="54" t="s">
        <v>36</v>
      </c>
      <c r="E26" s="104"/>
      <c r="F26" s="104"/>
      <c r="G26" s="104"/>
      <c r="H26" s="75"/>
      <c r="I26" s="75"/>
      <c r="J26" s="75"/>
      <c r="K26" s="75"/>
      <c r="L26" s="75"/>
      <c r="M26" s="75"/>
      <c r="N26" s="75"/>
      <c r="O26" s="75"/>
      <c r="P26" s="75"/>
      <c r="Q26" s="76"/>
      <c r="R26" s="11"/>
    </row>
    <row r="27" spans="1:18" ht="37.5" customHeight="1" x14ac:dyDescent="0.15">
      <c r="A27" s="10"/>
      <c r="B27" s="224"/>
      <c r="C27" s="225"/>
      <c r="D27" s="219"/>
      <c r="E27" s="219"/>
      <c r="F27" s="219"/>
      <c r="G27" s="219"/>
      <c r="H27" s="219"/>
      <c r="I27" s="219"/>
      <c r="J27" s="219"/>
      <c r="K27" s="219"/>
      <c r="L27" s="219"/>
      <c r="M27" s="219"/>
      <c r="N27" s="219"/>
      <c r="O27" s="219"/>
      <c r="P27" s="219"/>
      <c r="Q27" s="220"/>
      <c r="R27" s="11"/>
    </row>
    <row r="28" spans="1:18" ht="30" customHeight="1" x14ac:dyDescent="0.15">
      <c r="A28" s="10"/>
      <c r="B28" s="125" t="s">
        <v>20</v>
      </c>
      <c r="C28" s="126"/>
      <c r="D28" s="129" t="s">
        <v>3</v>
      </c>
      <c r="E28" s="129"/>
      <c r="F28" s="131"/>
      <c r="G28" s="131"/>
      <c r="H28" s="131"/>
      <c r="I28" s="131"/>
      <c r="J28" s="39" t="s">
        <v>50</v>
      </c>
      <c r="K28" s="131"/>
      <c r="L28" s="131"/>
      <c r="M28" s="131"/>
      <c r="N28" s="52" t="s">
        <v>49</v>
      </c>
      <c r="O28" s="131"/>
      <c r="P28" s="131"/>
      <c r="Q28" s="221"/>
      <c r="R28" s="11"/>
    </row>
    <row r="29" spans="1:18" ht="30" customHeight="1" x14ac:dyDescent="0.15">
      <c r="A29" s="10"/>
      <c r="B29" s="127"/>
      <c r="C29" s="128"/>
      <c r="D29" s="130" t="s">
        <v>46</v>
      </c>
      <c r="E29" s="130"/>
      <c r="F29" s="132"/>
      <c r="G29" s="132"/>
      <c r="H29" s="132"/>
      <c r="I29" s="132"/>
      <c r="J29" s="53" t="s">
        <v>35</v>
      </c>
      <c r="K29" s="133"/>
      <c r="L29" s="133"/>
      <c r="M29" s="133"/>
      <c r="N29" s="133"/>
      <c r="O29" s="133"/>
      <c r="P29" s="133"/>
      <c r="Q29" s="134"/>
      <c r="R29" s="11"/>
    </row>
    <row r="30" spans="1:18" ht="6" customHeight="1" x14ac:dyDescent="0.15">
      <c r="A30" s="10"/>
      <c r="B30" s="12"/>
      <c r="C30" s="12"/>
      <c r="D30" s="6"/>
      <c r="E30" s="6"/>
      <c r="F30" s="6"/>
      <c r="G30" s="6"/>
      <c r="H30" s="6"/>
      <c r="I30" s="6"/>
      <c r="J30" s="6"/>
      <c r="K30" s="6"/>
      <c r="L30" s="6"/>
      <c r="M30" s="6"/>
      <c r="N30" s="6"/>
      <c r="O30" s="6"/>
      <c r="P30" s="6"/>
      <c r="Q30" s="6"/>
      <c r="R30" s="11"/>
    </row>
    <row r="31" spans="1:18" ht="20.100000000000001" customHeight="1" x14ac:dyDescent="0.15">
      <c r="A31" s="10"/>
      <c r="B31" s="13" t="s">
        <v>12</v>
      </c>
      <c r="C31" s="12"/>
      <c r="D31" s="6"/>
      <c r="E31" s="6"/>
      <c r="F31" s="6"/>
      <c r="G31" s="6"/>
      <c r="H31" s="6"/>
      <c r="I31" s="6"/>
      <c r="J31" s="6"/>
      <c r="K31" s="6"/>
      <c r="L31" s="6"/>
      <c r="M31" s="6"/>
      <c r="N31" s="6"/>
      <c r="O31" s="6"/>
      <c r="P31" s="6"/>
      <c r="Q31" s="6"/>
      <c r="R31" s="11"/>
    </row>
    <row r="32" spans="1:18" ht="50.1" customHeight="1" x14ac:dyDescent="0.15">
      <c r="A32" s="10"/>
      <c r="B32" s="196" t="s">
        <v>0</v>
      </c>
      <c r="C32" s="197"/>
      <c r="D32" s="197" t="s">
        <v>6</v>
      </c>
      <c r="E32" s="197"/>
      <c r="F32" s="197"/>
      <c r="G32" s="37" t="s">
        <v>21</v>
      </c>
      <c r="H32" s="197" t="s">
        <v>7</v>
      </c>
      <c r="I32" s="197"/>
      <c r="J32" s="197" t="s">
        <v>8</v>
      </c>
      <c r="K32" s="197"/>
      <c r="L32" s="38" t="s">
        <v>39</v>
      </c>
      <c r="M32" s="40" t="s">
        <v>51</v>
      </c>
      <c r="N32" s="198" t="s">
        <v>42</v>
      </c>
      <c r="O32" s="199"/>
      <c r="P32" s="198" t="s">
        <v>43</v>
      </c>
      <c r="Q32" s="200"/>
      <c r="R32" s="11"/>
    </row>
    <row r="33" spans="1:19" ht="18" customHeight="1" x14ac:dyDescent="0.15">
      <c r="A33" s="212" t="s">
        <v>15</v>
      </c>
      <c r="B33" s="237" t="s">
        <v>63</v>
      </c>
      <c r="C33" s="238"/>
      <c r="D33" s="95" t="s">
        <v>65</v>
      </c>
      <c r="E33" s="96"/>
      <c r="F33" s="97"/>
      <c r="G33" s="146">
        <v>46178</v>
      </c>
      <c r="H33" s="204" t="s">
        <v>9</v>
      </c>
      <c r="I33" s="205"/>
      <c r="J33" s="204" t="s">
        <v>10</v>
      </c>
      <c r="K33" s="205"/>
      <c r="L33" s="206" t="s">
        <v>19</v>
      </c>
      <c r="M33" s="236">
        <v>36561</v>
      </c>
      <c r="N33" s="23" t="s">
        <v>37</v>
      </c>
      <c r="O33" s="24" t="s">
        <v>31</v>
      </c>
      <c r="P33" s="82" t="s">
        <v>29</v>
      </c>
      <c r="Q33" s="83" t="s">
        <v>32</v>
      </c>
      <c r="R33" s="11"/>
    </row>
    <row r="34" spans="1:19" ht="18" customHeight="1" x14ac:dyDescent="0.15">
      <c r="A34" s="212"/>
      <c r="B34" s="239"/>
      <c r="C34" s="240"/>
      <c r="D34" s="98"/>
      <c r="E34" s="99"/>
      <c r="F34" s="100"/>
      <c r="G34" s="147"/>
      <c r="H34" s="183"/>
      <c r="I34" s="184"/>
      <c r="J34" s="183"/>
      <c r="K34" s="184"/>
      <c r="L34" s="188"/>
      <c r="M34" s="191"/>
      <c r="N34" s="41" t="s">
        <v>29</v>
      </c>
      <c r="O34" s="43" t="s">
        <v>30</v>
      </c>
      <c r="P34" s="84" t="s">
        <v>27</v>
      </c>
      <c r="Q34" s="85" t="s">
        <v>33</v>
      </c>
      <c r="R34" s="11"/>
    </row>
    <row r="35" spans="1:19" ht="18" customHeight="1" x14ac:dyDescent="0.15">
      <c r="A35" s="212"/>
      <c r="B35" s="241"/>
      <c r="C35" s="242"/>
      <c r="D35" s="101" t="s">
        <v>64</v>
      </c>
      <c r="E35" s="102"/>
      <c r="F35" s="103"/>
      <c r="G35" s="148"/>
      <c r="H35" s="193"/>
      <c r="I35" s="194"/>
      <c r="J35" s="193"/>
      <c r="K35" s="194"/>
      <c r="L35" s="207"/>
      <c r="M35" s="222"/>
      <c r="N35" s="26" t="s">
        <v>29</v>
      </c>
      <c r="O35" s="27" t="s">
        <v>28</v>
      </c>
      <c r="P35" s="86" t="s">
        <v>29</v>
      </c>
      <c r="Q35" s="87" t="s">
        <v>34</v>
      </c>
      <c r="R35" s="11"/>
    </row>
    <row r="36" spans="1:19" ht="18" customHeight="1" x14ac:dyDescent="0.15">
      <c r="A36" s="212"/>
      <c r="B36" s="161"/>
      <c r="C36" s="162"/>
      <c r="D36" s="226" t="s">
        <v>167</v>
      </c>
      <c r="E36" s="227"/>
      <c r="F36" s="228"/>
      <c r="G36" s="187" t="s">
        <v>13</v>
      </c>
      <c r="H36" s="181" t="s">
        <v>17</v>
      </c>
      <c r="I36" s="182"/>
      <c r="J36" s="181" t="s">
        <v>18</v>
      </c>
      <c r="K36" s="182"/>
      <c r="L36" s="187" t="s">
        <v>41</v>
      </c>
      <c r="M36" s="190">
        <v>35829</v>
      </c>
      <c r="N36" s="42" t="s">
        <v>37</v>
      </c>
      <c r="O36" s="44" t="s">
        <v>31</v>
      </c>
      <c r="P36" s="88" t="s">
        <v>27</v>
      </c>
      <c r="Q36" s="89" t="s">
        <v>32</v>
      </c>
      <c r="R36" s="11"/>
    </row>
    <row r="37" spans="1:19" ht="18" customHeight="1" x14ac:dyDescent="0.15">
      <c r="A37" s="212"/>
      <c r="B37" s="161"/>
      <c r="C37" s="162"/>
      <c r="D37" s="229"/>
      <c r="E37" s="230"/>
      <c r="F37" s="231"/>
      <c r="G37" s="188"/>
      <c r="H37" s="183"/>
      <c r="I37" s="184"/>
      <c r="J37" s="183"/>
      <c r="K37" s="184"/>
      <c r="L37" s="188"/>
      <c r="M37" s="191"/>
      <c r="N37" s="41" t="s">
        <v>29</v>
      </c>
      <c r="O37" s="43" t="s">
        <v>30</v>
      </c>
      <c r="P37" s="84" t="s">
        <v>29</v>
      </c>
      <c r="Q37" s="85" t="s">
        <v>33</v>
      </c>
      <c r="R37" s="11"/>
    </row>
    <row r="38" spans="1:19" ht="18" customHeight="1" x14ac:dyDescent="0.15">
      <c r="A38" s="212"/>
      <c r="B38" s="163"/>
      <c r="C38" s="164"/>
      <c r="D38" s="232"/>
      <c r="E38" s="233"/>
      <c r="F38" s="234"/>
      <c r="G38" s="207"/>
      <c r="H38" s="193"/>
      <c r="I38" s="194"/>
      <c r="J38" s="193"/>
      <c r="K38" s="194"/>
      <c r="L38" s="207"/>
      <c r="M38" s="222"/>
      <c r="N38" s="28" t="s">
        <v>29</v>
      </c>
      <c r="O38" s="29" t="s">
        <v>28</v>
      </c>
      <c r="P38" s="90" t="s">
        <v>29</v>
      </c>
      <c r="Q38" s="91" t="s">
        <v>34</v>
      </c>
      <c r="R38" s="11"/>
    </row>
    <row r="39" spans="1:19" ht="18" customHeight="1" x14ac:dyDescent="0.15">
      <c r="A39" s="212" t="s">
        <v>16</v>
      </c>
      <c r="B39" s="237" t="s">
        <v>152</v>
      </c>
      <c r="C39" s="238"/>
      <c r="D39" s="95" t="str">
        <f>IFERROR(VLOOKUP($B39,令和8年度オープンコース一覧表!$B$3:$F$36,3,FALSE),"")</f>
        <v>職場のリーダーに求められる統率力の向上</v>
      </c>
      <c r="E39" s="96"/>
      <c r="F39" s="97"/>
      <c r="G39" s="146">
        <f>IFERROR(VLOOKUP($B39,令和8年度オープンコース一覧表!$B$3:$F$36,4,FALSE),"")</f>
        <v>46406</v>
      </c>
      <c r="H39" s="204" t="s">
        <v>9</v>
      </c>
      <c r="I39" s="205"/>
      <c r="J39" s="204" t="s">
        <v>10</v>
      </c>
      <c r="K39" s="205"/>
      <c r="L39" s="206" t="s">
        <v>19</v>
      </c>
      <c r="M39" s="236">
        <v>30352</v>
      </c>
      <c r="N39" s="23" t="s">
        <v>37</v>
      </c>
      <c r="O39" s="24" t="s">
        <v>31</v>
      </c>
      <c r="P39" s="82" t="s">
        <v>29</v>
      </c>
      <c r="Q39" s="83" t="s">
        <v>32</v>
      </c>
      <c r="R39" s="11"/>
    </row>
    <row r="40" spans="1:19" ht="18" customHeight="1" x14ac:dyDescent="0.15">
      <c r="A40" s="212"/>
      <c r="B40" s="239"/>
      <c r="C40" s="240"/>
      <c r="D40" s="98"/>
      <c r="E40" s="99"/>
      <c r="F40" s="100"/>
      <c r="G40" s="147"/>
      <c r="H40" s="183"/>
      <c r="I40" s="184"/>
      <c r="J40" s="183"/>
      <c r="K40" s="184"/>
      <c r="L40" s="188"/>
      <c r="M40" s="191"/>
      <c r="N40" s="41" t="s">
        <v>29</v>
      </c>
      <c r="O40" s="43" t="s">
        <v>30</v>
      </c>
      <c r="P40" s="84" t="s">
        <v>27</v>
      </c>
      <c r="Q40" s="85" t="s">
        <v>33</v>
      </c>
      <c r="R40" s="11"/>
    </row>
    <row r="41" spans="1:19" ht="18" customHeight="1" x14ac:dyDescent="0.15">
      <c r="A41" s="212"/>
      <c r="B41" s="241"/>
      <c r="C41" s="242"/>
      <c r="D41" s="101" t="str">
        <f>IFERROR(VLOOKUP($B39,令和8年度オープンコース一覧表!$B$3:$F$36,2,FALSE),"")</f>
        <v>26-45-12-061-032</v>
      </c>
      <c r="E41" s="102"/>
      <c r="F41" s="103"/>
      <c r="G41" s="148"/>
      <c r="H41" s="193"/>
      <c r="I41" s="194"/>
      <c r="J41" s="193"/>
      <c r="K41" s="194"/>
      <c r="L41" s="207"/>
      <c r="M41" s="222"/>
      <c r="N41" s="26" t="s">
        <v>29</v>
      </c>
      <c r="O41" s="27" t="s">
        <v>28</v>
      </c>
      <c r="P41" s="86" t="s">
        <v>29</v>
      </c>
      <c r="Q41" s="87" t="s">
        <v>34</v>
      </c>
      <c r="R41" s="11"/>
    </row>
    <row r="42" spans="1:19" ht="18" customHeight="1" x14ac:dyDescent="0.15">
      <c r="A42" s="212"/>
      <c r="B42" s="243"/>
      <c r="C42" s="244"/>
      <c r="D42" s="226" t="s">
        <v>167</v>
      </c>
      <c r="E42" s="227"/>
      <c r="F42" s="228"/>
      <c r="G42" s="174" t="str">
        <f>IF(B$65="","","⇒")</f>
        <v/>
      </c>
      <c r="H42" s="181" t="s">
        <v>11</v>
      </c>
      <c r="I42" s="182"/>
      <c r="J42" s="181" t="s">
        <v>14</v>
      </c>
      <c r="K42" s="182"/>
      <c r="L42" s="187"/>
      <c r="M42" s="190">
        <v>31072</v>
      </c>
      <c r="N42" s="42" t="s">
        <v>29</v>
      </c>
      <c r="O42" s="44" t="s">
        <v>31</v>
      </c>
      <c r="P42" s="88" t="s">
        <v>29</v>
      </c>
      <c r="Q42" s="89" t="s">
        <v>32</v>
      </c>
      <c r="R42" s="11"/>
    </row>
    <row r="43" spans="1:19" ht="18" customHeight="1" x14ac:dyDescent="0.15">
      <c r="A43" s="212"/>
      <c r="B43" s="161"/>
      <c r="C43" s="162"/>
      <c r="D43" s="229"/>
      <c r="E43" s="230"/>
      <c r="F43" s="231"/>
      <c r="G43" s="175"/>
      <c r="H43" s="183"/>
      <c r="I43" s="184"/>
      <c r="J43" s="183"/>
      <c r="K43" s="184"/>
      <c r="L43" s="188"/>
      <c r="M43" s="191"/>
      <c r="N43" s="41" t="s">
        <v>37</v>
      </c>
      <c r="O43" s="43" t="s">
        <v>30</v>
      </c>
      <c r="P43" s="84" t="s">
        <v>27</v>
      </c>
      <c r="Q43" s="85" t="s">
        <v>33</v>
      </c>
      <c r="R43" s="11"/>
    </row>
    <row r="44" spans="1:19" ht="18" customHeight="1" x14ac:dyDescent="0.15">
      <c r="A44" s="212"/>
      <c r="B44" s="245"/>
      <c r="C44" s="246"/>
      <c r="D44" s="232"/>
      <c r="E44" s="233"/>
      <c r="F44" s="234"/>
      <c r="G44" s="176"/>
      <c r="H44" s="185"/>
      <c r="I44" s="186"/>
      <c r="J44" s="185"/>
      <c r="K44" s="186"/>
      <c r="L44" s="189"/>
      <c r="M44" s="192"/>
      <c r="N44" s="28" t="s">
        <v>29</v>
      </c>
      <c r="O44" s="29" t="s">
        <v>28</v>
      </c>
      <c r="P44" s="90" t="s">
        <v>29</v>
      </c>
      <c r="Q44" s="91" t="s">
        <v>34</v>
      </c>
      <c r="R44" s="11"/>
    </row>
    <row r="45" spans="1:19" ht="6" customHeight="1" x14ac:dyDescent="0.15">
      <c r="A45" s="10"/>
      <c r="B45" s="201"/>
      <c r="C45" s="201"/>
      <c r="D45" s="202"/>
      <c r="E45" s="202"/>
      <c r="F45" s="202"/>
      <c r="G45" s="202"/>
      <c r="H45" s="202"/>
      <c r="I45" s="17"/>
      <c r="J45" s="201"/>
      <c r="K45" s="201"/>
      <c r="L45" s="203"/>
      <c r="M45" s="203"/>
      <c r="N45" s="47"/>
      <c r="O45" s="47"/>
      <c r="P45" s="47"/>
      <c r="Q45" s="46"/>
      <c r="R45" s="11"/>
    </row>
    <row r="46" spans="1:19" ht="50.1" customHeight="1" x14ac:dyDescent="0.15">
      <c r="A46" s="10"/>
      <c r="B46" s="196" t="s">
        <v>0</v>
      </c>
      <c r="C46" s="197"/>
      <c r="D46" s="197" t="s">
        <v>6</v>
      </c>
      <c r="E46" s="197"/>
      <c r="F46" s="197"/>
      <c r="G46" s="37" t="s">
        <v>21</v>
      </c>
      <c r="H46" s="197" t="s">
        <v>7</v>
      </c>
      <c r="I46" s="197"/>
      <c r="J46" s="197" t="s">
        <v>8</v>
      </c>
      <c r="K46" s="197"/>
      <c r="L46" s="38" t="s">
        <v>40</v>
      </c>
      <c r="M46" s="40" t="s">
        <v>51</v>
      </c>
      <c r="N46" s="198" t="s">
        <v>42</v>
      </c>
      <c r="O46" s="199"/>
      <c r="P46" s="198" t="s">
        <v>43</v>
      </c>
      <c r="Q46" s="200"/>
      <c r="R46" s="11"/>
      <c r="S46" s="92"/>
    </row>
    <row r="47" spans="1:19" ht="18" customHeight="1" x14ac:dyDescent="0.15">
      <c r="A47" s="135">
        <v>1</v>
      </c>
      <c r="B47" s="140"/>
      <c r="C47" s="141"/>
      <c r="D47" s="95" t="str">
        <f>IFERROR(VLOOKUP($B47,令和8年度オープンコース一覧表!$B$3:$F$36,3,FALSE),"")</f>
        <v/>
      </c>
      <c r="E47" s="96"/>
      <c r="F47" s="97"/>
      <c r="G47" s="146" t="str">
        <f>IFERROR(VLOOKUP($B47,令和8年度オープンコース一覧表!$B$3:$F$36,4,FALSE),"")</f>
        <v/>
      </c>
      <c r="H47" s="149"/>
      <c r="I47" s="150"/>
      <c r="J47" s="149"/>
      <c r="K47" s="150"/>
      <c r="L47" s="155"/>
      <c r="M47" s="158"/>
      <c r="N47" s="77" t="s">
        <v>29</v>
      </c>
      <c r="O47" s="24" t="s">
        <v>31</v>
      </c>
      <c r="P47" s="82" t="s">
        <v>29</v>
      </c>
      <c r="Q47" s="83" t="s">
        <v>32</v>
      </c>
      <c r="R47" s="11"/>
      <c r="S47" s="92" t="s">
        <v>168</v>
      </c>
    </row>
    <row r="48" spans="1:19" ht="18" customHeight="1" x14ac:dyDescent="0.15">
      <c r="A48" s="135"/>
      <c r="B48" s="142"/>
      <c r="C48" s="143"/>
      <c r="D48" s="98"/>
      <c r="E48" s="99"/>
      <c r="F48" s="100"/>
      <c r="G48" s="147"/>
      <c r="H48" s="151"/>
      <c r="I48" s="152"/>
      <c r="J48" s="151"/>
      <c r="K48" s="152"/>
      <c r="L48" s="156"/>
      <c r="M48" s="159"/>
      <c r="N48" s="78" t="s">
        <v>29</v>
      </c>
      <c r="O48" s="43" t="s">
        <v>30</v>
      </c>
      <c r="P48" s="84" t="s">
        <v>29</v>
      </c>
      <c r="Q48" s="85" t="s">
        <v>33</v>
      </c>
      <c r="R48" s="11"/>
      <c r="S48" s="92" t="s">
        <v>169</v>
      </c>
    </row>
    <row r="49" spans="1:18" ht="18" customHeight="1" x14ac:dyDescent="0.15">
      <c r="A49" s="135"/>
      <c r="B49" s="144"/>
      <c r="C49" s="145"/>
      <c r="D49" s="101" t="str">
        <f>IFERROR(VLOOKUP($B47,令和8年度オープンコース一覧表!$B$3:$F$36,2,FALSE),"")</f>
        <v/>
      </c>
      <c r="E49" s="102"/>
      <c r="F49" s="103"/>
      <c r="G49" s="148"/>
      <c r="H49" s="153"/>
      <c r="I49" s="154"/>
      <c r="J49" s="153"/>
      <c r="K49" s="154"/>
      <c r="L49" s="157"/>
      <c r="M49" s="160"/>
      <c r="N49" s="79" t="s">
        <v>29</v>
      </c>
      <c r="O49" s="27" t="s">
        <v>28</v>
      </c>
      <c r="P49" s="86" t="s">
        <v>29</v>
      </c>
      <c r="Q49" s="87" t="s">
        <v>34</v>
      </c>
      <c r="R49" s="11"/>
    </row>
    <row r="50" spans="1:18" ht="18" customHeight="1" x14ac:dyDescent="0.15">
      <c r="A50" s="135"/>
      <c r="B50" s="161"/>
      <c r="C50" s="162"/>
      <c r="D50" s="165" t="str">
        <f>IF(B$47="","","上記コースについて受講者を変更")</f>
        <v/>
      </c>
      <c r="E50" s="166"/>
      <c r="F50" s="167"/>
      <c r="G50" s="174" t="str">
        <f>IF(B$47="","","⇒")</f>
        <v/>
      </c>
      <c r="H50" s="151"/>
      <c r="I50" s="152"/>
      <c r="J50" s="151"/>
      <c r="K50" s="152"/>
      <c r="L50" s="156"/>
      <c r="M50" s="159"/>
      <c r="N50" s="80" t="s">
        <v>29</v>
      </c>
      <c r="O50" s="44" t="s">
        <v>31</v>
      </c>
      <c r="P50" s="88" t="s">
        <v>29</v>
      </c>
      <c r="Q50" s="89" t="s">
        <v>32</v>
      </c>
      <c r="R50" s="11"/>
    </row>
    <row r="51" spans="1:18" ht="18" customHeight="1" x14ac:dyDescent="0.15">
      <c r="A51" s="135"/>
      <c r="B51" s="161"/>
      <c r="C51" s="162"/>
      <c r="D51" s="168"/>
      <c r="E51" s="169"/>
      <c r="F51" s="170"/>
      <c r="G51" s="175"/>
      <c r="H51" s="151"/>
      <c r="I51" s="152"/>
      <c r="J51" s="151"/>
      <c r="K51" s="152"/>
      <c r="L51" s="156"/>
      <c r="M51" s="159"/>
      <c r="N51" s="78" t="s">
        <v>29</v>
      </c>
      <c r="O51" s="43" t="s">
        <v>30</v>
      </c>
      <c r="P51" s="84" t="s">
        <v>29</v>
      </c>
      <c r="Q51" s="85" t="s">
        <v>33</v>
      </c>
      <c r="R51" s="11"/>
    </row>
    <row r="52" spans="1:18" ht="18" customHeight="1" x14ac:dyDescent="0.15">
      <c r="A52" s="135"/>
      <c r="B52" s="163"/>
      <c r="C52" s="164"/>
      <c r="D52" s="171"/>
      <c r="E52" s="172"/>
      <c r="F52" s="173"/>
      <c r="G52" s="176"/>
      <c r="H52" s="153"/>
      <c r="I52" s="154"/>
      <c r="J52" s="153"/>
      <c r="K52" s="154"/>
      <c r="L52" s="157"/>
      <c r="M52" s="160"/>
      <c r="N52" s="81" t="s">
        <v>29</v>
      </c>
      <c r="O52" s="29" t="s">
        <v>28</v>
      </c>
      <c r="P52" s="90" t="s">
        <v>29</v>
      </c>
      <c r="Q52" s="91" t="s">
        <v>34</v>
      </c>
      <c r="R52" s="11"/>
    </row>
    <row r="53" spans="1:18" ht="18" customHeight="1" x14ac:dyDescent="0.15">
      <c r="A53" s="135">
        <v>2</v>
      </c>
      <c r="B53" s="140"/>
      <c r="C53" s="141"/>
      <c r="D53" s="95" t="str">
        <f>IFERROR(VLOOKUP($B53,令和8年度オープンコース一覧表!$B$3:$F$36,3,FALSE),"")</f>
        <v/>
      </c>
      <c r="E53" s="96"/>
      <c r="F53" s="97"/>
      <c r="G53" s="146" t="str">
        <f>IFERROR(VLOOKUP($B53,令和8年度オープンコース一覧表!$B$3:$F$36,4,FALSE),"")</f>
        <v/>
      </c>
      <c r="H53" s="149"/>
      <c r="I53" s="150"/>
      <c r="J53" s="149"/>
      <c r="K53" s="150"/>
      <c r="L53" s="155"/>
      <c r="M53" s="158"/>
      <c r="N53" s="77" t="s">
        <v>29</v>
      </c>
      <c r="O53" s="24" t="s">
        <v>31</v>
      </c>
      <c r="P53" s="82" t="s">
        <v>29</v>
      </c>
      <c r="Q53" s="83" t="s">
        <v>32</v>
      </c>
      <c r="R53" s="11"/>
    </row>
    <row r="54" spans="1:18" ht="18" customHeight="1" x14ac:dyDescent="0.15">
      <c r="A54" s="135"/>
      <c r="B54" s="142"/>
      <c r="C54" s="143"/>
      <c r="D54" s="98"/>
      <c r="E54" s="99"/>
      <c r="F54" s="100"/>
      <c r="G54" s="147"/>
      <c r="H54" s="151"/>
      <c r="I54" s="152"/>
      <c r="J54" s="151"/>
      <c r="K54" s="152"/>
      <c r="L54" s="156"/>
      <c r="M54" s="159"/>
      <c r="N54" s="78" t="s">
        <v>29</v>
      </c>
      <c r="O54" s="43" t="s">
        <v>30</v>
      </c>
      <c r="P54" s="84" t="s">
        <v>29</v>
      </c>
      <c r="Q54" s="85" t="s">
        <v>33</v>
      </c>
      <c r="R54" s="11"/>
    </row>
    <row r="55" spans="1:18" ht="18" customHeight="1" x14ac:dyDescent="0.15">
      <c r="A55" s="135"/>
      <c r="B55" s="144"/>
      <c r="C55" s="145"/>
      <c r="D55" s="101" t="str">
        <f>IFERROR(VLOOKUP($B53,令和8年度オープンコース一覧表!$B$3:$F$36,2,FALSE),"")</f>
        <v/>
      </c>
      <c r="E55" s="102"/>
      <c r="F55" s="103"/>
      <c r="G55" s="148"/>
      <c r="H55" s="153"/>
      <c r="I55" s="154"/>
      <c r="J55" s="153"/>
      <c r="K55" s="154"/>
      <c r="L55" s="157"/>
      <c r="M55" s="160"/>
      <c r="N55" s="79" t="s">
        <v>29</v>
      </c>
      <c r="O55" s="27" t="s">
        <v>28</v>
      </c>
      <c r="P55" s="86" t="s">
        <v>29</v>
      </c>
      <c r="Q55" s="87" t="s">
        <v>34</v>
      </c>
      <c r="R55" s="11"/>
    </row>
    <row r="56" spans="1:18" ht="18" customHeight="1" x14ac:dyDescent="0.15">
      <c r="A56" s="135"/>
      <c r="B56" s="161"/>
      <c r="C56" s="162"/>
      <c r="D56" s="165" t="str">
        <f>IF(B$53="","","上記コースについて受講者を変更")</f>
        <v/>
      </c>
      <c r="E56" s="166"/>
      <c r="F56" s="167"/>
      <c r="G56" s="174" t="str">
        <f>IF(B$53="","","⇒")</f>
        <v/>
      </c>
      <c r="H56" s="151"/>
      <c r="I56" s="152"/>
      <c r="J56" s="151"/>
      <c r="K56" s="152"/>
      <c r="L56" s="156"/>
      <c r="M56" s="159"/>
      <c r="N56" s="80" t="s">
        <v>29</v>
      </c>
      <c r="O56" s="44" t="s">
        <v>31</v>
      </c>
      <c r="P56" s="88" t="s">
        <v>29</v>
      </c>
      <c r="Q56" s="89" t="s">
        <v>32</v>
      </c>
      <c r="R56" s="11"/>
    </row>
    <row r="57" spans="1:18" ht="18" customHeight="1" x14ac:dyDescent="0.15">
      <c r="A57" s="135"/>
      <c r="B57" s="161"/>
      <c r="C57" s="162"/>
      <c r="D57" s="168"/>
      <c r="E57" s="169"/>
      <c r="F57" s="170"/>
      <c r="G57" s="175"/>
      <c r="H57" s="151"/>
      <c r="I57" s="152"/>
      <c r="J57" s="151"/>
      <c r="K57" s="152"/>
      <c r="L57" s="156"/>
      <c r="M57" s="159"/>
      <c r="N57" s="78" t="s">
        <v>29</v>
      </c>
      <c r="O57" s="43" t="s">
        <v>30</v>
      </c>
      <c r="P57" s="84" t="s">
        <v>29</v>
      </c>
      <c r="Q57" s="85" t="s">
        <v>33</v>
      </c>
      <c r="R57" s="11"/>
    </row>
    <row r="58" spans="1:18" ht="18" customHeight="1" x14ac:dyDescent="0.15">
      <c r="A58" s="135"/>
      <c r="B58" s="163"/>
      <c r="C58" s="164"/>
      <c r="D58" s="171"/>
      <c r="E58" s="172"/>
      <c r="F58" s="173"/>
      <c r="G58" s="176"/>
      <c r="H58" s="153"/>
      <c r="I58" s="154"/>
      <c r="J58" s="153"/>
      <c r="K58" s="154"/>
      <c r="L58" s="157"/>
      <c r="M58" s="160"/>
      <c r="N58" s="81" t="s">
        <v>29</v>
      </c>
      <c r="O58" s="29" t="s">
        <v>28</v>
      </c>
      <c r="P58" s="90" t="s">
        <v>29</v>
      </c>
      <c r="Q58" s="91" t="s">
        <v>34</v>
      </c>
      <c r="R58" s="11"/>
    </row>
    <row r="59" spans="1:18" ht="18" customHeight="1" x14ac:dyDescent="0.15">
      <c r="A59" s="135">
        <v>3</v>
      </c>
      <c r="B59" s="140"/>
      <c r="C59" s="141"/>
      <c r="D59" s="95" t="str">
        <f>IFERROR(VLOOKUP($B59,令和8年度オープンコース一覧表!$B$3:$F$36,3,FALSE),"")</f>
        <v/>
      </c>
      <c r="E59" s="96"/>
      <c r="F59" s="97"/>
      <c r="G59" s="146" t="str">
        <f>IFERROR(VLOOKUP($B59,令和8年度オープンコース一覧表!$B$3:$F$36,4,FALSE),"")</f>
        <v/>
      </c>
      <c r="H59" s="149"/>
      <c r="I59" s="150"/>
      <c r="J59" s="149"/>
      <c r="K59" s="150"/>
      <c r="L59" s="155"/>
      <c r="M59" s="158"/>
      <c r="N59" s="77" t="s">
        <v>29</v>
      </c>
      <c r="O59" s="24" t="s">
        <v>31</v>
      </c>
      <c r="P59" s="82" t="s">
        <v>29</v>
      </c>
      <c r="Q59" s="83" t="s">
        <v>32</v>
      </c>
      <c r="R59" s="11"/>
    </row>
    <row r="60" spans="1:18" ht="18" customHeight="1" x14ac:dyDescent="0.15">
      <c r="A60" s="135"/>
      <c r="B60" s="142"/>
      <c r="C60" s="143"/>
      <c r="D60" s="98"/>
      <c r="E60" s="99"/>
      <c r="F60" s="100"/>
      <c r="G60" s="147"/>
      <c r="H60" s="151"/>
      <c r="I60" s="152"/>
      <c r="J60" s="151"/>
      <c r="K60" s="152"/>
      <c r="L60" s="156"/>
      <c r="M60" s="159"/>
      <c r="N60" s="78" t="s">
        <v>29</v>
      </c>
      <c r="O60" s="43" t="s">
        <v>30</v>
      </c>
      <c r="P60" s="84" t="s">
        <v>29</v>
      </c>
      <c r="Q60" s="85" t="s">
        <v>33</v>
      </c>
      <c r="R60" s="11"/>
    </row>
    <row r="61" spans="1:18" ht="18" customHeight="1" x14ac:dyDescent="0.15">
      <c r="A61" s="135"/>
      <c r="B61" s="144"/>
      <c r="C61" s="145"/>
      <c r="D61" s="101" t="str">
        <f>IFERROR(VLOOKUP($B59,令和8年度オープンコース一覧表!$B$3:$F$36,2,FALSE),"")</f>
        <v/>
      </c>
      <c r="E61" s="102"/>
      <c r="F61" s="103"/>
      <c r="G61" s="148"/>
      <c r="H61" s="153"/>
      <c r="I61" s="154"/>
      <c r="J61" s="153"/>
      <c r="K61" s="154"/>
      <c r="L61" s="157"/>
      <c r="M61" s="160"/>
      <c r="N61" s="79" t="s">
        <v>29</v>
      </c>
      <c r="O61" s="27" t="s">
        <v>28</v>
      </c>
      <c r="P61" s="86" t="s">
        <v>29</v>
      </c>
      <c r="Q61" s="87" t="s">
        <v>34</v>
      </c>
      <c r="R61" s="11"/>
    </row>
    <row r="62" spans="1:18" ht="18" customHeight="1" x14ac:dyDescent="0.15">
      <c r="A62" s="135"/>
      <c r="B62" s="161"/>
      <c r="C62" s="162"/>
      <c r="D62" s="165" t="str">
        <f>IF(B$59="","","上記コースについて受講者を変更")</f>
        <v/>
      </c>
      <c r="E62" s="166"/>
      <c r="F62" s="167"/>
      <c r="G62" s="174" t="str">
        <f>IF(B$59="","","⇒")</f>
        <v/>
      </c>
      <c r="H62" s="151"/>
      <c r="I62" s="152"/>
      <c r="J62" s="151"/>
      <c r="K62" s="152"/>
      <c r="L62" s="156"/>
      <c r="M62" s="159"/>
      <c r="N62" s="80" t="s">
        <v>29</v>
      </c>
      <c r="O62" s="44" t="s">
        <v>31</v>
      </c>
      <c r="P62" s="88" t="s">
        <v>29</v>
      </c>
      <c r="Q62" s="89" t="s">
        <v>32</v>
      </c>
      <c r="R62" s="11"/>
    </row>
    <row r="63" spans="1:18" ht="18" customHeight="1" x14ac:dyDescent="0.15">
      <c r="A63" s="135"/>
      <c r="B63" s="161"/>
      <c r="C63" s="162"/>
      <c r="D63" s="168"/>
      <c r="E63" s="169"/>
      <c r="F63" s="170"/>
      <c r="G63" s="175"/>
      <c r="H63" s="151"/>
      <c r="I63" s="152"/>
      <c r="J63" s="151"/>
      <c r="K63" s="152"/>
      <c r="L63" s="156"/>
      <c r="M63" s="159"/>
      <c r="N63" s="78" t="s">
        <v>29</v>
      </c>
      <c r="O63" s="43" t="s">
        <v>30</v>
      </c>
      <c r="P63" s="84" t="s">
        <v>29</v>
      </c>
      <c r="Q63" s="85" t="s">
        <v>33</v>
      </c>
      <c r="R63" s="11"/>
    </row>
    <row r="64" spans="1:18" ht="18" customHeight="1" x14ac:dyDescent="0.15">
      <c r="A64" s="135"/>
      <c r="B64" s="163"/>
      <c r="C64" s="164"/>
      <c r="D64" s="171"/>
      <c r="E64" s="172"/>
      <c r="F64" s="173"/>
      <c r="G64" s="176"/>
      <c r="H64" s="153"/>
      <c r="I64" s="154"/>
      <c r="J64" s="153"/>
      <c r="K64" s="154"/>
      <c r="L64" s="157"/>
      <c r="M64" s="160"/>
      <c r="N64" s="81" t="s">
        <v>29</v>
      </c>
      <c r="O64" s="29" t="s">
        <v>28</v>
      </c>
      <c r="P64" s="90" t="s">
        <v>29</v>
      </c>
      <c r="Q64" s="91" t="s">
        <v>34</v>
      </c>
      <c r="R64" s="11"/>
    </row>
    <row r="65" spans="1:19" ht="18" customHeight="1" x14ac:dyDescent="0.15">
      <c r="A65" s="135">
        <v>4</v>
      </c>
      <c r="B65" s="140"/>
      <c r="C65" s="141"/>
      <c r="D65" s="95" t="str">
        <f>IFERROR(VLOOKUP($B65,令和8年度オープンコース一覧表!$B$3:$F$36,3,FALSE),"")</f>
        <v/>
      </c>
      <c r="E65" s="96"/>
      <c r="F65" s="97"/>
      <c r="G65" s="146" t="str">
        <f>IFERROR(VLOOKUP($B65,令和8年度オープンコース一覧表!$B$3:$F$36,4,FALSE),"")</f>
        <v/>
      </c>
      <c r="H65" s="149"/>
      <c r="I65" s="150"/>
      <c r="J65" s="149"/>
      <c r="K65" s="150"/>
      <c r="L65" s="155"/>
      <c r="M65" s="158"/>
      <c r="N65" s="77" t="s">
        <v>29</v>
      </c>
      <c r="O65" s="24" t="s">
        <v>31</v>
      </c>
      <c r="P65" s="82" t="s">
        <v>29</v>
      </c>
      <c r="Q65" s="83" t="s">
        <v>32</v>
      </c>
      <c r="R65" s="11"/>
    </row>
    <row r="66" spans="1:19" ht="18" customHeight="1" x14ac:dyDescent="0.15">
      <c r="A66" s="135"/>
      <c r="B66" s="142"/>
      <c r="C66" s="143"/>
      <c r="D66" s="98"/>
      <c r="E66" s="99"/>
      <c r="F66" s="100"/>
      <c r="G66" s="147"/>
      <c r="H66" s="151"/>
      <c r="I66" s="152"/>
      <c r="J66" s="151"/>
      <c r="K66" s="152"/>
      <c r="L66" s="156"/>
      <c r="M66" s="159"/>
      <c r="N66" s="78" t="s">
        <v>29</v>
      </c>
      <c r="O66" s="43" t="s">
        <v>30</v>
      </c>
      <c r="P66" s="84" t="s">
        <v>29</v>
      </c>
      <c r="Q66" s="85" t="s">
        <v>33</v>
      </c>
      <c r="R66" s="11"/>
    </row>
    <row r="67" spans="1:19" ht="18" customHeight="1" x14ac:dyDescent="0.15">
      <c r="A67" s="135"/>
      <c r="B67" s="144"/>
      <c r="C67" s="145"/>
      <c r="D67" s="101" t="str">
        <f>IFERROR(VLOOKUP($B65,令和8年度オープンコース一覧表!$B$3:$F$36,2,FALSE),"")</f>
        <v/>
      </c>
      <c r="E67" s="102"/>
      <c r="F67" s="103"/>
      <c r="G67" s="148"/>
      <c r="H67" s="153"/>
      <c r="I67" s="154"/>
      <c r="J67" s="153"/>
      <c r="K67" s="154"/>
      <c r="L67" s="157"/>
      <c r="M67" s="160"/>
      <c r="N67" s="79" t="s">
        <v>29</v>
      </c>
      <c r="O67" s="27" t="s">
        <v>28</v>
      </c>
      <c r="P67" s="86" t="s">
        <v>29</v>
      </c>
      <c r="Q67" s="87" t="s">
        <v>34</v>
      </c>
      <c r="R67" s="11"/>
    </row>
    <row r="68" spans="1:19" ht="18" customHeight="1" x14ac:dyDescent="0.15">
      <c r="A68" s="135"/>
      <c r="B68" s="161"/>
      <c r="C68" s="162"/>
      <c r="D68" s="165" t="str">
        <f>IF(B$65="","","上記コースについて受講者を変更")</f>
        <v/>
      </c>
      <c r="E68" s="166"/>
      <c r="F68" s="167"/>
      <c r="G68" s="174" t="str">
        <f>IF(B$65="","","⇒")</f>
        <v/>
      </c>
      <c r="H68" s="151"/>
      <c r="I68" s="152"/>
      <c r="J68" s="151"/>
      <c r="K68" s="152"/>
      <c r="L68" s="156"/>
      <c r="M68" s="159"/>
      <c r="N68" s="80" t="s">
        <v>29</v>
      </c>
      <c r="O68" s="44" t="s">
        <v>31</v>
      </c>
      <c r="P68" s="88" t="s">
        <v>29</v>
      </c>
      <c r="Q68" s="89" t="s">
        <v>32</v>
      </c>
      <c r="R68" s="11"/>
    </row>
    <row r="69" spans="1:19" ht="18" customHeight="1" x14ac:dyDescent="0.15">
      <c r="A69" s="135"/>
      <c r="B69" s="161"/>
      <c r="C69" s="162"/>
      <c r="D69" s="168"/>
      <c r="E69" s="169"/>
      <c r="F69" s="170"/>
      <c r="G69" s="175"/>
      <c r="H69" s="151"/>
      <c r="I69" s="152"/>
      <c r="J69" s="151"/>
      <c r="K69" s="152"/>
      <c r="L69" s="156"/>
      <c r="M69" s="159"/>
      <c r="N69" s="78" t="s">
        <v>29</v>
      </c>
      <c r="O69" s="43" t="s">
        <v>30</v>
      </c>
      <c r="P69" s="84" t="s">
        <v>29</v>
      </c>
      <c r="Q69" s="85" t="s">
        <v>33</v>
      </c>
      <c r="R69" s="11"/>
    </row>
    <row r="70" spans="1:19" ht="18" customHeight="1" x14ac:dyDescent="0.15">
      <c r="A70" s="135"/>
      <c r="B70" s="163"/>
      <c r="C70" s="164"/>
      <c r="D70" s="171"/>
      <c r="E70" s="172"/>
      <c r="F70" s="173"/>
      <c r="G70" s="176"/>
      <c r="H70" s="177"/>
      <c r="I70" s="178"/>
      <c r="J70" s="177"/>
      <c r="K70" s="178"/>
      <c r="L70" s="179"/>
      <c r="M70" s="180"/>
      <c r="N70" s="81" t="s">
        <v>29</v>
      </c>
      <c r="O70" s="29" t="s">
        <v>28</v>
      </c>
      <c r="P70" s="90" t="s">
        <v>29</v>
      </c>
      <c r="Q70" s="91" t="s">
        <v>34</v>
      </c>
      <c r="R70" s="11"/>
    </row>
    <row r="71" spans="1:19" ht="52.5" customHeight="1" x14ac:dyDescent="0.15">
      <c r="A71" s="14"/>
      <c r="B71" s="195" t="s">
        <v>55</v>
      </c>
      <c r="C71" s="195"/>
      <c r="D71" s="195"/>
      <c r="E71" s="195"/>
      <c r="F71" s="195"/>
      <c r="G71" s="195"/>
      <c r="H71" s="195"/>
      <c r="I71" s="195"/>
      <c r="J71" s="195"/>
      <c r="K71" s="195"/>
      <c r="L71" s="195"/>
      <c r="M71" s="195"/>
      <c r="N71" s="195"/>
      <c r="O71" s="195"/>
      <c r="P71" s="195"/>
      <c r="Q71" s="195"/>
      <c r="R71" s="15"/>
    </row>
    <row r="72" spans="1:19" ht="5.25" customHeight="1" x14ac:dyDescent="0.15">
      <c r="A72" s="34"/>
      <c r="B72" s="34"/>
      <c r="C72" s="34"/>
      <c r="D72" s="34"/>
      <c r="E72" s="34"/>
      <c r="F72" s="34"/>
      <c r="G72" s="34"/>
      <c r="H72" s="34"/>
      <c r="I72" s="34"/>
      <c r="J72" s="34"/>
      <c r="K72" s="34"/>
      <c r="L72" s="34"/>
      <c r="M72" s="34"/>
      <c r="N72" s="34"/>
      <c r="O72" s="34"/>
      <c r="P72" s="34"/>
      <c r="Q72" s="34"/>
      <c r="R72" s="34"/>
    </row>
    <row r="73" spans="1:19" ht="13.5" customHeight="1" x14ac:dyDescent="0.15">
      <c r="A73" s="16" t="s">
        <v>2</v>
      </c>
      <c r="B73" s="34"/>
      <c r="C73" s="34"/>
      <c r="D73" s="34"/>
      <c r="E73" s="34"/>
      <c r="F73" s="34"/>
      <c r="G73" s="34"/>
      <c r="H73" s="34"/>
      <c r="I73" s="34"/>
      <c r="J73" s="34"/>
      <c r="K73" s="34"/>
      <c r="L73" s="34"/>
      <c r="M73" s="34"/>
      <c r="N73" s="34"/>
      <c r="O73" s="34"/>
      <c r="P73" s="34"/>
      <c r="Q73" s="34"/>
      <c r="R73" s="34"/>
    </row>
    <row r="74" spans="1:19" ht="39.950000000000003" customHeight="1" x14ac:dyDescent="0.15">
      <c r="A74" s="235" t="s">
        <v>38</v>
      </c>
      <c r="B74" s="235"/>
      <c r="C74" s="235"/>
      <c r="D74" s="235"/>
      <c r="E74" s="235"/>
      <c r="F74" s="235"/>
      <c r="G74" s="235"/>
      <c r="H74" s="235"/>
      <c r="I74" s="235"/>
      <c r="J74" s="235"/>
      <c r="K74" s="235"/>
      <c r="L74" s="235"/>
      <c r="M74" s="235"/>
      <c r="N74" s="235"/>
      <c r="O74" s="235"/>
      <c r="P74" s="235"/>
      <c r="Q74" s="235"/>
      <c r="R74" s="235"/>
      <c r="S74" s="32"/>
    </row>
    <row r="75" spans="1:19" ht="20.100000000000001" customHeight="1" x14ac:dyDescent="0.15">
      <c r="A75" s="32"/>
      <c r="B75" s="32"/>
      <c r="C75" s="32"/>
      <c r="D75" s="32"/>
      <c r="E75" s="32"/>
      <c r="F75" s="32"/>
      <c r="G75" s="32"/>
      <c r="H75" s="32"/>
      <c r="I75" s="32"/>
      <c r="J75" s="32"/>
      <c r="K75" s="32"/>
      <c r="L75" s="32"/>
      <c r="M75" s="32"/>
      <c r="N75" s="32"/>
      <c r="O75" s="32"/>
      <c r="P75" s="32"/>
      <c r="Q75" s="32"/>
      <c r="R75" s="32"/>
      <c r="S75" s="32"/>
    </row>
    <row r="76" spans="1:19" ht="20.100000000000001" customHeight="1" x14ac:dyDescent="0.15">
      <c r="A76" s="32"/>
      <c r="B76" s="32"/>
      <c r="C76" s="32"/>
      <c r="D76" s="32"/>
      <c r="E76" s="32"/>
      <c r="F76" s="32"/>
      <c r="G76" s="32"/>
      <c r="H76" s="32"/>
      <c r="I76" s="32"/>
      <c r="J76" s="32"/>
      <c r="K76" s="32"/>
      <c r="L76" s="32"/>
      <c r="M76" s="32"/>
      <c r="N76" s="32"/>
      <c r="O76" s="32"/>
      <c r="P76" s="32"/>
      <c r="Q76" s="32"/>
      <c r="R76" s="32"/>
      <c r="S76" s="32"/>
    </row>
    <row r="77" spans="1:19" x14ac:dyDescent="0.15">
      <c r="A77" s="18"/>
      <c r="B77" s="18"/>
      <c r="C77" s="18"/>
      <c r="D77" s="18"/>
      <c r="E77" s="18"/>
      <c r="F77" s="18"/>
      <c r="G77" s="18"/>
      <c r="H77" s="18"/>
      <c r="I77" s="18"/>
      <c r="J77" s="18"/>
      <c r="K77" s="18"/>
      <c r="L77" s="18"/>
      <c r="M77" s="18"/>
      <c r="N77" s="18"/>
      <c r="O77" s="18"/>
      <c r="P77" s="18"/>
      <c r="Q77" s="18"/>
      <c r="R77" s="18"/>
    </row>
    <row r="78" spans="1:19" x14ac:dyDescent="0.15">
      <c r="A78" s="18"/>
      <c r="B78" s="18"/>
      <c r="C78" s="18"/>
      <c r="D78" s="18"/>
      <c r="E78" s="18"/>
      <c r="F78" s="18"/>
      <c r="G78" s="18"/>
      <c r="H78" s="18"/>
      <c r="I78" s="18"/>
      <c r="J78" s="18"/>
      <c r="K78" s="18"/>
      <c r="L78" s="18"/>
      <c r="M78" s="18"/>
      <c r="N78" s="18"/>
      <c r="O78" s="18"/>
      <c r="P78" s="18"/>
      <c r="Q78" s="18"/>
      <c r="R78" s="18"/>
    </row>
    <row r="79" spans="1:19" x14ac:dyDescent="0.15">
      <c r="A79" s="18"/>
      <c r="B79" s="18"/>
      <c r="C79" s="18"/>
      <c r="D79" s="18"/>
      <c r="E79" s="18"/>
      <c r="F79" s="18"/>
      <c r="G79" s="18"/>
      <c r="H79" s="18"/>
      <c r="I79" s="18"/>
      <c r="J79" s="18"/>
      <c r="K79" s="18"/>
      <c r="L79" s="18"/>
      <c r="M79" s="18"/>
      <c r="N79" s="18"/>
      <c r="O79" s="18"/>
      <c r="P79" s="18"/>
      <c r="Q79" s="18"/>
      <c r="R79" s="18"/>
    </row>
    <row r="80" spans="1:19" x14ac:dyDescent="0.15">
      <c r="A80" s="18"/>
      <c r="B80" s="18"/>
      <c r="C80" s="18"/>
      <c r="D80" s="18"/>
      <c r="E80" s="18"/>
      <c r="F80" s="18"/>
      <c r="G80" s="18"/>
      <c r="H80" s="18"/>
      <c r="I80" s="18"/>
      <c r="J80" s="18"/>
      <c r="K80" s="18"/>
      <c r="L80" s="18"/>
      <c r="M80" s="18"/>
      <c r="N80" s="18"/>
      <c r="O80" s="18"/>
      <c r="P80" s="18"/>
      <c r="Q80" s="18"/>
      <c r="R80" s="18"/>
    </row>
    <row r="81" spans="1:18" x14ac:dyDescent="0.15">
      <c r="A81" s="19"/>
      <c r="B81" s="19"/>
      <c r="C81" s="19"/>
      <c r="D81" s="19"/>
      <c r="E81" s="19"/>
      <c r="F81" s="19"/>
      <c r="G81" s="19"/>
      <c r="H81" s="19"/>
      <c r="I81" s="19"/>
      <c r="J81" s="19"/>
      <c r="K81" s="19"/>
      <c r="L81" s="19"/>
      <c r="M81" s="19"/>
      <c r="N81" s="19"/>
      <c r="O81" s="19"/>
      <c r="P81" s="19"/>
      <c r="Q81" s="19"/>
      <c r="R81" s="19"/>
    </row>
  </sheetData>
  <mergeCells count="142">
    <mergeCell ref="A74:R74"/>
    <mergeCell ref="D50:F52"/>
    <mergeCell ref="G50:G52"/>
    <mergeCell ref="H50:I52"/>
    <mergeCell ref="J50:K52"/>
    <mergeCell ref="L50:L52"/>
    <mergeCell ref="M50:M52"/>
    <mergeCell ref="M33:M35"/>
    <mergeCell ref="A39:A44"/>
    <mergeCell ref="B39:C41"/>
    <mergeCell ref="G39:G41"/>
    <mergeCell ref="H39:I41"/>
    <mergeCell ref="J39:K41"/>
    <mergeCell ref="L39:L41"/>
    <mergeCell ref="M39:M41"/>
    <mergeCell ref="B42:C44"/>
    <mergeCell ref="D42:F44"/>
    <mergeCell ref="B33:C35"/>
    <mergeCell ref="A3:R3"/>
    <mergeCell ref="A11:R11"/>
    <mergeCell ref="J46:K46"/>
    <mergeCell ref="A33:A38"/>
    <mergeCell ref="B32:C32"/>
    <mergeCell ref="A13:J13"/>
    <mergeCell ref="D46:F46"/>
    <mergeCell ref="J32:K32"/>
    <mergeCell ref="D32:F32"/>
    <mergeCell ref="H32:I32"/>
    <mergeCell ref="A14:J14"/>
    <mergeCell ref="A17:R17"/>
    <mergeCell ref="B23:C24"/>
    <mergeCell ref="D27:Q27"/>
    <mergeCell ref="O28:Q28"/>
    <mergeCell ref="L36:L38"/>
    <mergeCell ref="M36:M38"/>
    <mergeCell ref="B26:C27"/>
    <mergeCell ref="G42:G44"/>
    <mergeCell ref="N32:O32"/>
    <mergeCell ref="P32:Q32"/>
    <mergeCell ref="B36:C38"/>
    <mergeCell ref="D36:F38"/>
    <mergeCell ref="G36:G38"/>
    <mergeCell ref="B71:Q71"/>
    <mergeCell ref="B46:C46"/>
    <mergeCell ref="H46:I46"/>
    <mergeCell ref="N46:O46"/>
    <mergeCell ref="P46:Q46"/>
    <mergeCell ref="B45:C45"/>
    <mergeCell ref="D45:H45"/>
    <mergeCell ref="J45:K45"/>
    <mergeCell ref="L45:M45"/>
    <mergeCell ref="B47:C49"/>
    <mergeCell ref="G47:G49"/>
    <mergeCell ref="H47:I49"/>
    <mergeCell ref="J47:K49"/>
    <mergeCell ref="L47:L49"/>
    <mergeCell ref="M47:M49"/>
    <mergeCell ref="B50:C52"/>
    <mergeCell ref="J62:K64"/>
    <mergeCell ref="L62:L64"/>
    <mergeCell ref="M62:M64"/>
    <mergeCell ref="M56:M58"/>
    <mergeCell ref="M59:M61"/>
    <mergeCell ref="D65:F66"/>
    <mergeCell ref="D67:F67"/>
    <mergeCell ref="M42:M44"/>
    <mergeCell ref="H36:I38"/>
    <mergeCell ref="J36:K38"/>
    <mergeCell ref="B53:C55"/>
    <mergeCell ref="G53:G55"/>
    <mergeCell ref="H53:I55"/>
    <mergeCell ref="J53:K55"/>
    <mergeCell ref="L53:L55"/>
    <mergeCell ref="M53:M55"/>
    <mergeCell ref="D39:F40"/>
    <mergeCell ref="D47:F48"/>
    <mergeCell ref="D53:F54"/>
    <mergeCell ref="D59:F60"/>
    <mergeCell ref="D49:F49"/>
    <mergeCell ref="D55:F55"/>
    <mergeCell ref="D61:F61"/>
    <mergeCell ref="H42:I44"/>
    <mergeCell ref="J42:K44"/>
    <mergeCell ref="L42:L44"/>
    <mergeCell ref="A53:A58"/>
    <mergeCell ref="A59:A64"/>
    <mergeCell ref="B56:C58"/>
    <mergeCell ref="D56:F58"/>
    <mergeCell ref="G56:G58"/>
    <mergeCell ref="H56:I58"/>
    <mergeCell ref="J56:K58"/>
    <mergeCell ref="L56:L58"/>
    <mergeCell ref="G59:G61"/>
    <mergeCell ref="H59:I61"/>
    <mergeCell ref="J59:K61"/>
    <mergeCell ref="L59:L61"/>
    <mergeCell ref="A65:A70"/>
    <mergeCell ref="P15:Q15"/>
    <mergeCell ref="B7:Q8"/>
    <mergeCell ref="C21:J21"/>
    <mergeCell ref="K21:Q21"/>
    <mergeCell ref="B65:C67"/>
    <mergeCell ref="G65:G67"/>
    <mergeCell ref="H65:I67"/>
    <mergeCell ref="J65:K67"/>
    <mergeCell ref="L65:L67"/>
    <mergeCell ref="M65:M67"/>
    <mergeCell ref="B68:C70"/>
    <mergeCell ref="D68:F70"/>
    <mergeCell ref="G68:G70"/>
    <mergeCell ref="H68:I70"/>
    <mergeCell ref="J68:K70"/>
    <mergeCell ref="L68:L70"/>
    <mergeCell ref="M68:M70"/>
    <mergeCell ref="B59:C61"/>
    <mergeCell ref="B62:C64"/>
    <mergeCell ref="D62:F64"/>
    <mergeCell ref="G62:G64"/>
    <mergeCell ref="H62:I64"/>
    <mergeCell ref="A47:A52"/>
    <mergeCell ref="D33:F34"/>
    <mergeCell ref="D35:F35"/>
    <mergeCell ref="D41:F41"/>
    <mergeCell ref="E26:G26"/>
    <mergeCell ref="K23:L24"/>
    <mergeCell ref="B25:C25"/>
    <mergeCell ref="K25:L25"/>
    <mergeCell ref="M23:Q24"/>
    <mergeCell ref="D23:J24"/>
    <mergeCell ref="D25:J25"/>
    <mergeCell ref="M25:Q25"/>
    <mergeCell ref="B28:C29"/>
    <mergeCell ref="D28:E28"/>
    <mergeCell ref="D29:E29"/>
    <mergeCell ref="F28:I28"/>
    <mergeCell ref="F29:I29"/>
    <mergeCell ref="K29:Q29"/>
    <mergeCell ref="K28:M28"/>
    <mergeCell ref="G33:G35"/>
    <mergeCell ref="H33:I35"/>
    <mergeCell ref="J33:K35"/>
    <mergeCell ref="L33:L35"/>
  </mergeCells>
  <phoneticPr fontId="1" alignment="distributed"/>
  <dataValidations count="6">
    <dataValidation type="list" allowBlank="1" showInputMessage="1" showErrorMessage="1" sqref="B21" xr:uid="{00000000-0002-0000-0000-000000000000}">
      <formula1>"☑,□"</formula1>
    </dataValidation>
    <dataValidation type="list" allowBlank="1" showInputMessage="1" showErrorMessage="1" sqref="N33:N44 P33:P44 N47:N70 P47:P70" xr:uid="{00000000-0002-0000-0000-000001000000}">
      <formula1>"□,☑"</formula1>
    </dataValidation>
    <dataValidation imeMode="halfAlpha" allowBlank="1" showInputMessage="1" showErrorMessage="1" sqref="M47:M70" xr:uid="{00000000-0002-0000-0000-000002000000}"/>
    <dataValidation imeMode="disabled" allowBlank="1" showInputMessage="1" showErrorMessage="1" sqref="B68:C70 B62:C64 B56:C58 B50:C52" xr:uid="{00000000-0002-0000-0000-000003000000}"/>
    <dataValidation type="list" allowBlank="1" showInputMessage="1" showErrorMessage="1" sqref="L47:L70" xr:uid="{00000000-0002-0000-0000-000004000000}">
      <formula1>"-,女,男"</formula1>
    </dataValidation>
    <dataValidation type="list" allowBlank="1" showInputMessage="1" showErrorMessage="1" sqref="D36:F38 D42:F44" xr:uid="{3CDEC7C5-01A9-4B60-B995-7FF181584AB4}">
      <formula1>"上記コースについて受講者を変更,  ,"</formula1>
    </dataValidation>
  </dataValidations>
  <pageMargins left="0.31496062992125984" right="0.31496062992125984" top="0.51181102362204722" bottom="0.51181102362204722" header="0.31496062992125984" footer="0.31496062992125984"/>
  <pageSetup paperSize="9" scale="57" orientation="portrait" r:id="rId1"/>
  <headerFooter>
    <oddHeader>&amp;L&amp;U機構処理欄&amp;U
受付Ｎｏ：
受 付 日：</oddHeader>
  </headerFooter>
  <rowBreaks count="1" manualBreakCount="1">
    <brk id="36" max="17" man="1"/>
  </rowBreaks>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8EE9F593-254A-4BFD-88E2-81FEFD945349}">
          <x14:formula1>
            <xm:f>令和8年度オープンコース一覧表!$B$3:$B$36</xm:f>
          </x14:formula1>
          <xm:sqref>B47:C49 B53:C55 B59:C61 B65:C67 B33:C35 B39:C41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9C5E-C7F7-4CF4-AA0D-F50B6B334309}">
  <sheetPr>
    <tabColor theme="4" tint="0.79998168889431442"/>
  </sheetPr>
  <dimension ref="B2:F37"/>
  <sheetViews>
    <sheetView view="pageBreakPreview" topLeftCell="A2" zoomScale="55" zoomScaleNormal="80" zoomScaleSheetLayoutView="55" workbookViewId="0">
      <pane xSplit="4" ySplit="1" topLeftCell="E26" activePane="bottomRight" state="frozen"/>
      <selection activeCell="A2" sqref="A2"/>
      <selection pane="topRight" activeCell="K2" sqref="K2"/>
      <selection pane="bottomLeft" activeCell="A4" sqref="A4"/>
      <selection pane="bottomRight" activeCell="B3" sqref="B3:F36"/>
    </sheetView>
  </sheetViews>
  <sheetFormatPr defaultRowHeight="18.75" x14ac:dyDescent="0.15"/>
  <cols>
    <col min="1" max="1" width="9" style="55"/>
    <col min="2" max="2" width="10.25" style="55" customWidth="1"/>
    <col min="3" max="3" width="26.625" style="55" hidden="1" customWidth="1"/>
    <col min="4" max="4" width="59.75" style="55" bestFit="1" customWidth="1"/>
    <col min="5" max="5" width="25.75" style="55" customWidth="1"/>
    <col min="6" max="6" width="39" style="55" bestFit="1" customWidth="1"/>
    <col min="7" max="16384" width="9" style="55"/>
  </cols>
  <sheetData>
    <row r="2" spans="2:6" ht="66" customHeight="1" x14ac:dyDescent="0.15">
      <c r="B2" s="58" t="s">
        <v>59</v>
      </c>
      <c r="C2" s="59" t="s">
        <v>60</v>
      </c>
      <c r="D2" s="59" t="s">
        <v>6</v>
      </c>
      <c r="E2" s="60" t="s">
        <v>61</v>
      </c>
      <c r="F2" s="59" t="s">
        <v>62</v>
      </c>
    </row>
    <row r="3" spans="2:6" ht="65.099999999999994" customHeight="1" x14ac:dyDescent="0.15">
      <c r="B3" s="61" t="s">
        <v>63</v>
      </c>
      <c r="C3" s="62" t="s">
        <v>64</v>
      </c>
      <c r="D3" s="63" t="s">
        <v>65</v>
      </c>
      <c r="E3" s="64">
        <v>46178</v>
      </c>
      <c r="F3" s="65" t="s">
        <v>66</v>
      </c>
    </row>
    <row r="4" spans="2:6" ht="65.099999999999994" customHeight="1" x14ac:dyDescent="0.15">
      <c r="B4" s="61" t="s">
        <v>67</v>
      </c>
      <c r="C4" s="62" t="s">
        <v>68</v>
      </c>
      <c r="D4" s="63" t="s">
        <v>69</v>
      </c>
      <c r="E4" s="66">
        <v>46182</v>
      </c>
      <c r="F4" s="65" t="s">
        <v>70</v>
      </c>
    </row>
    <row r="5" spans="2:6" ht="65.099999999999994" customHeight="1" x14ac:dyDescent="0.15">
      <c r="B5" s="61" t="s">
        <v>71</v>
      </c>
      <c r="C5" s="62" t="s">
        <v>72</v>
      </c>
      <c r="D5" s="63" t="s">
        <v>73</v>
      </c>
      <c r="E5" s="64">
        <v>46185</v>
      </c>
      <c r="F5" s="65" t="s">
        <v>66</v>
      </c>
    </row>
    <row r="6" spans="2:6" ht="65.099999999999994" customHeight="1" x14ac:dyDescent="0.15">
      <c r="B6" s="61" t="s">
        <v>74</v>
      </c>
      <c r="C6" s="62" t="s">
        <v>75</v>
      </c>
      <c r="D6" s="63" t="s">
        <v>76</v>
      </c>
      <c r="E6" s="64">
        <v>46188</v>
      </c>
      <c r="F6" s="65" t="s">
        <v>66</v>
      </c>
    </row>
    <row r="7" spans="2:6" ht="65.099999999999994" customHeight="1" x14ac:dyDescent="0.15">
      <c r="B7" s="61" t="s">
        <v>77</v>
      </c>
      <c r="C7" s="62" t="s">
        <v>78</v>
      </c>
      <c r="D7" s="63" t="s">
        <v>79</v>
      </c>
      <c r="E7" s="64">
        <v>46195</v>
      </c>
      <c r="F7" s="65" t="s">
        <v>66</v>
      </c>
    </row>
    <row r="8" spans="2:6" ht="65.099999999999994" customHeight="1" x14ac:dyDescent="0.15">
      <c r="B8" s="61" t="s">
        <v>80</v>
      </c>
      <c r="C8" s="62" t="s">
        <v>81</v>
      </c>
      <c r="D8" s="63" t="s">
        <v>82</v>
      </c>
      <c r="E8" s="64">
        <v>46209</v>
      </c>
      <c r="F8" s="65" t="s">
        <v>83</v>
      </c>
    </row>
    <row r="9" spans="2:6" ht="65.099999999999994" customHeight="1" x14ac:dyDescent="0.15">
      <c r="B9" s="61" t="s">
        <v>84</v>
      </c>
      <c r="C9" s="62" t="s">
        <v>85</v>
      </c>
      <c r="D9" s="63" t="s">
        <v>82</v>
      </c>
      <c r="E9" s="64">
        <v>46213</v>
      </c>
      <c r="F9" s="65" t="s">
        <v>86</v>
      </c>
    </row>
    <row r="10" spans="2:6" ht="65.099999999999994" customHeight="1" x14ac:dyDescent="0.15">
      <c r="B10" s="61" t="s">
        <v>87</v>
      </c>
      <c r="C10" s="62" t="s">
        <v>88</v>
      </c>
      <c r="D10" s="63" t="s">
        <v>89</v>
      </c>
      <c r="E10" s="64">
        <v>46217</v>
      </c>
      <c r="F10" s="65" t="s">
        <v>66</v>
      </c>
    </row>
    <row r="11" spans="2:6" ht="65.099999999999994" customHeight="1" x14ac:dyDescent="0.15">
      <c r="B11" s="61" t="s">
        <v>90</v>
      </c>
      <c r="C11" s="62" t="s">
        <v>91</v>
      </c>
      <c r="D11" s="63" t="s">
        <v>92</v>
      </c>
      <c r="E11" s="64">
        <v>46224</v>
      </c>
      <c r="F11" s="67" t="s">
        <v>93</v>
      </c>
    </row>
    <row r="12" spans="2:6" ht="65.099999999999994" customHeight="1" x14ac:dyDescent="0.15">
      <c r="B12" s="61" t="s">
        <v>94</v>
      </c>
      <c r="C12" s="62" t="s">
        <v>95</v>
      </c>
      <c r="D12" s="63" t="s">
        <v>96</v>
      </c>
      <c r="E12" s="64">
        <v>46230</v>
      </c>
      <c r="F12" s="65" t="s">
        <v>66</v>
      </c>
    </row>
    <row r="13" spans="2:6" ht="65.099999999999994" customHeight="1" x14ac:dyDescent="0.15">
      <c r="B13" s="61" t="s">
        <v>97</v>
      </c>
      <c r="C13" s="62" t="s">
        <v>98</v>
      </c>
      <c r="D13" s="63" t="s">
        <v>99</v>
      </c>
      <c r="E13" s="66">
        <v>46240</v>
      </c>
      <c r="F13" s="67" t="s">
        <v>93</v>
      </c>
    </row>
    <row r="14" spans="2:6" ht="65.099999999999994" customHeight="1" x14ac:dyDescent="0.15">
      <c r="B14" s="61" t="s">
        <v>100</v>
      </c>
      <c r="C14" s="62" t="s">
        <v>101</v>
      </c>
      <c r="D14" s="63" t="s">
        <v>102</v>
      </c>
      <c r="E14" s="64">
        <v>46241</v>
      </c>
      <c r="F14" s="65" t="s">
        <v>66</v>
      </c>
    </row>
    <row r="15" spans="2:6" ht="65.099999999999994" customHeight="1" x14ac:dyDescent="0.15">
      <c r="B15" s="61" t="s">
        <v>103</v>
      </c>
      <c r="C15" s="62" t="s">
        <v>104</v>
      </c>
      <c r="D15" s="63" t="s">
        <v>105</v>
      </c>
      <c r="E15" s="64">
        <v>46259</v>
      </c>
      <c r="F15" s="65" t="s">
        <v>106</v>
      </c>
    </row>
    <row r="16" spans="2:6" ht="65.099999999999994" customHeight="1" x14ac:dyDescent="0.15">
      <c r="B16" s="61" t="s">
        <v>107</v>
      </c>
      <c r="C16" s="62" t="s">
        <v>108</v>
      </c>
      <c r="D16" s="63" t="s">
        <v>109</v>
      </c>
      <c r="E16" s="64">
        <v>46262</v>
      </c>
      <c r="F16" s="65" t="s">
        <v>66</v>
      </c>
    </row>
    <row r="17" spans="2:6" ht="65.099999999999994" customHeight="1" x14ac:dyDescent="0.15">
      <c r="B17" s="61" t="s">
        <v>110</v>
      </c>
      <c r="C17" s="62" t="s">
        <v>111</v>
      </c>
      <c r="D17" s="63" t="s">
        <v>112</v>
      </c>
      <c r="E17" s="64">
        <v>46269</v>
      </c>
      <c r="F17" s="65" t="s">
        <v>66</v>
      </c>
    </row>
    <row r="18" spans="2:6" ht="65.099999999999994" customHeight="1" x14ac:dyDescent="0.15">
      <c r="B18" s="61" t="s">
        <v>113</v>
      </c>
      <c r="C18" s="62" t="s">
        <v>114</v>
      </c>
      <c r="D18" s="63" t="s">
        <v>115</v>
      </c>
      <c r="E18" s="66">
        <v>46274</v>
      </c>
      <c r="F18" s="67" t="s">
        <v>93</v>
      </c>
    </row>
    <row r="19" spans="2:6" ht="65.099999999999994" customHeight="1" x14ac:dyDescent="0.15">
      <c r="B19" s="61" t="s">
        <v>116</v>
      </c>
      <c r="C19" s="62" t="s">
        <v>117</v>
      </c>
      <c r="D19" s="63" t="s">
        <v>118</v>
      </c>
      <c r="E19" s="64">
        <v>46276</v>
      </c>
      <c r="F19" s="65" t="s">
        <v>66</v>
      </c>
    </row>
    <row r="20" spans="2:6" ht="65.099999999999994" customHeight="1" x14ac:dyDescent="0.15">
      <c r="B20" s="61" t="s">
        <v>119</v>
      </c>
      <c r="C20" s="62" t="s">
        <v>120</v>
      </c>
      <c r="D20" s="63" t="s">
        <v>79</v>
      </c>
      <c r="E20" s="66">
        <v>46282</v>
      </c>
      <c r="F20" s="65" t="s">
        <v>106</v>
      </c>
    </row>
    <row r="21" spans="2:6" ht="65.099999999999994" customHeight="1" x14ac:dyDescent="0.15">
      <c r="B21" s="61" t="s">
        <v>121</v>
      </c>
      <c r="C21" s="62" t="s">
        <v>122</v>
      </c>
      <c r="D21" s="63" t="s">
        <v>123</v>
      </c>
      <c r="E21" s="64">
        <v>46283</v>
      </c>
      <c r="F21" s="65" t="s">
        <v>66</v>
      </c>
    </row>
    <row r="22" spans="2:6" ht="65.099999999999994" customHeight="1" x14ac:dyDescent="0.15">
      <c r="B22" s="61" t="s">
        <v>124</v>
      </c>
      <c r="C22" s="62" t="s">
        <v>125</v>
      </c>
      <c r="D22" s="63" t="s">
        <v>126</v>
      </c>
      <c r="E22" s="64">
        <v>46296</v>
      </c>
      <c r="F22" s="65" t="s">
        <v>66</v>
      </c>
    </row>
    <row r="23" spans="2:6" ht="65.099999999999994" customHeight="1" x14ac:dyDescent="0.15">
      <c r="B23" s="61" t="s">
        <v>127</v>
      </c>
      <c r="C23" s="62" t="s">
        <v>128</v>
      </c>
      <c r="D23" s="63" t="s">
        <v>82</v>
      </c>
      <c r="E23" s="66">
        <v>46303</v>
      </c>
      <c r="F23" s="67" t="s">
        <v>93</v>
      </c>
    </row>
    <row r="24" spans="2:6" ht="65.099999999999994" customHeight="1" x14ac:dyDescent="0.15">
      <c r="B24" s="61" t="s">
        <v>129</v>
      </c>
      <c r="C24" s="62" t="s">
        <v>130</v>
      </c>
      <c r="D24" s="63" t="s">
        <v>131</v>
      </c>
      <c r="E24" s="64">
        <v>46304</v>
      </c>
      <c r="F24" s="65" t="s">
        <v>66</v>
      </c>
    </row>
    <row r="25" spans="2:6" ht="65.099999999999994" customHeight="1" x14ac:dyDescent="0.15">
      <c r="B25" s="61" t="s">
        <v>132</v>
      </c>
      <c r="C25" s="62" t="s">
        <v>133</v>
      </c>
      <c r="D25" s="63" t="s">
        <v>89</v>
      </c>
      <c r="E25" s="68">
        <v>46309</v>
      </c>
      <c r="F25" s="65" t="s">
        <v>106</v>
      </c>
    </row>
    <row r="26" spans="2:6" ht="65.099999999999994" customHeight="1" x14ac:dyDescent="0.15">
      <c r="B26" s="61" t="s">
        <v>134</v>
      </c>
      <c r="C26" s="62" t="s">
        <v>135</v>
      </c>
      <c r="D26" s="63" t="s">
        <v>136</v>
      </c>
      <c r="E26" s="64">
        <v>46318</v>
      </c>
      <c r="F26" s="65" t="s">
        <v>66</v>
      </c>
    </row>
    <row r="27" spans="2:6" ht="65.099999999999994" customHeight="1" x14ac:dyDescent="0.15">
      <c r="B27" s="61" t="s">
        <v>137</v>
      </c>
      <c r="C27" s="62" t="s">
        <v>138</v>
      </c>
      <c r="D27" s="63" t="s">
        <v>139</v>
      </c>
      <c r="E27" s="68">
        <v>46330</v>
      </c>
      <c r="F27" s="67" t="s">
        <v>93</v>
      </c>
    </row>
    <row r="28" spans="2:6" ht="65.099999999999994" customHeight="1" x14ac:dyDescent="0.15">
      <c r="B28" s="61" t="s">
        <v>140</v>
      </c>
      <c r="C28" s="62" t="s">
        <v>141</v>
      </c>
      <c r="D28" s="63" t="s">
        <v>142</v>
      </c>
      <c r="E28" s="64">
        <v>46335</v>
      </c>
      <c r="F28" s="65" t="s">
        <v>66</v>
      </c>
    </row>
    <row r="29" spans="2:6" ht="65.099999999999994" customHeight="1" x14ac:dyDescent="0.15">
      <c r="B29" s="61" t="s">
        <v>143</v>
      </c>
      <c r="C29" s="62" t="s">
        <v>144</v>
      </c>
      <c r="D29" s="63" t="s">
        <v>145</v>
      </c>
      <c r="E29" s="64">
        <v>46339</v>
      </c>
      <c r="F29" s="65" t="s">
        <v>66</v>
      </c>
    </row>
    <row r="30" spans="2:6" ht="65.099999999999994" customHeight="1" x14ac:dyDescent="0.15">
      <c r="B30" s="61" t="s">
        <v>146</v>
      </c>
      <c r="C30" s="62" t="s">
        <v>147</v>
      </c>
      <c r="D30" s="63" t="s">
        <v>148</v>
      </c>
      <c r="E30" s="64">
        <v>46346</v>
      </c>
      <c r="F30" s="65" t="s">
        <v>66</v>
      </c>
    </row>
    <row r="31" spans="2:6" ht="65.099999999999994" customHeight="1" x14ac:dyDescent="0.15">
      <c r="B31" s="61" t="s">
        <v>149</v>
      </c>
      <c r="C31" s="62" t="s">
        <v>150</v>
      </c>
      <c r="D31" s="63" t="s">
        <v>151</v>
      </c>
      <c r="E31" s="64">
        <v>46356</v>
      </c>
      <c r="F31" s="65" t="s">
        <v>66</v>
      </c>
    </row>
    <row r="32" spans="2:6" ht="65.099999999999994" customHeight="1" x14ac:dyDescent="0.15">
      <c r="B32" s="61" t="s">
        <v>152</v>
      </c>
      <c r="C32" s="62" t="s">
        <v>153</v>
      </c>
      <c r="D32" s="63" t="s">
        <v>79</v>
      </c>
      <c r="E32" s="66">
        <v>46406</v>
      </c>
      <c r="F32" s="69" t="s">
        <v>154</v>
      </c>
    </row>
    <row r="33" spans="2:6" ht="65.099999999999994" customHeight="1" x14ac:dyDescent="0.15">
      <c r="B33" s="61" t="s">
        <v>155</v>
      </c>
      <c r="C33" s="62" t="s">
        <v>156</v>
      </c>
      <c r="D33" s="63" t="s">
        <v>157</v>
      </c>
      <c r="E33" s="64">
        <v>46412</v>
      </c>
      <c r="F33" s="65" t="s">
        <v>66</v>
      </c>
    </row>
    <row r="34" spans="2:6" ht="65.099999999999994" customHeight="1" x14ac:dyDescent="0.15">
      <c r="B34" s="61" t="s">
        <v>158</v>
      </c>
      <c r="C34" s="62" t="s">
        <v>159</v>
      </c>
      <c r="D34" s="63" t="s">
        <v>160</v>
      </c>
      <c r="E34" s="64">
        <v>46421</v>
      </c>
      <c r="F34" s="65" t="s">
        <v>66</v>
      </c>
    </row>
    <row r="35" spans="2:6" ht="65.099999999999994" customHeight="1" x14ac:dyDescent="0.15">
      <c r="B35" s="61" t="s">
        <v>161</v>
      </c>
      <c r="C35" s="62" t="s">
        <v>162</v>
      </c>
      <c r="D35" s="63" t="s">
        <v>163</v>
      </c>
      <c r="E35" s="66">
        <v>46428</v>
      </c>
      <c r="F35" s="65" t="s">
        <v>83</v>
      </c>
    </row>
    <row r="36" spans="2:6" ht="65.099999999999994" customHeight="1" x14ac:dyDescent="0.15">
      <c r="B36" s="70" t="s">
        <v>164</v>
      </c>
      <c r="C36" s="71" t="s">
        <v>165</v>
      </c>
      <c r="D36" s="72" t="s">
        <v>166</v>
      </c>
      <c r="E36" s="73">
        <v>46437</v>
      </c>
      <c r="F36" s="74" t="s">
        <v>66</v>
      </c>
    </row>
    <row r="37" spans="2:6" ht="30" customHeight="1" x14ac:dyDescent="0.15">
      <c r="D37" s="56"/>
      <c r="E37" s="57"/>
    </row>
  </sheetData>
  <phoneticPr fontId="1"/>
  <printOptions horizontalCentered="1" verticalCentered="1"/>
  <pageMargins left="0.19685039370078741" right="0.19685039370078741" top="0.19685039370078741" bottom="0.19685039370078741" header="0" footer="0"/>
  <pageSetup paperSize="9" scale="29" fitToHeight="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受講者変更届</vt:lpstr>
      <vt:lpstr>令和8年度オープンコース一覧表</vt:lpstr>
      <vt:lpstr>受講者変更届!Print_Area</vt:lpstr>
      <vt:lpstr>令和8年度オープンコース一覧表!Print_Area</vt:lpstr>
      <vt:lpstr>令和8年度オープンコース一覧表!Print_Titles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2022-10-31T09:01:28Z</dcterms:created>
  <dcterms:modified xsi:type="dcterms:W3CDTF">2026-03-18T07:01:07Z</dcterms:modified>
</cp:coreProperties>
</file>