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E92A9B6F-5F23-4885-A977-62B2AEC04E73}" xr6:coauthVersionLast="47" xr6:coauthVersionMax="47" xr10:uidLastSave="{00000000-0000-0000-0000-000000000000}"/>
  <bookViews>
    <workbookView xWindow="390" yWindow="330" windowWidth="19080" windowHeight="10590" xr2:uid="{00000000-000D-0000-FFFF-FFFF00000000}"/>
  </bookViews>
  <sheets>
    <sheet name="受講申込書 " sheetId="17" r:id="rId1"/>
    <sheet name="受講申込書  (記入例)" sheetId="20" r:id="rId2"/>
    <sheet name="コース番号" sheetId="21" state="hidden" r:id="rId3"/>
    <sheet name="受講台帳貼付補助シート" sheetId="19" state="hidden" r:id="rId4"/>
  </sheets>
  <definedNames>
    <definedName name="_xlnm._FilterDatabase" localSheetId="2" hidden="1">コース番号!$B$1:$D$1</definedName>
    <definedName name="_xlnm.Print_Area" localSheetId="2">コース番号!$B$1:$D$65</definedName>
    <definedName name="_xlnm.Print_Area" localSheetId="0">'受講申込書 '!$A$1:$S$82</definedName>
    <definedName name="_xlnm.Print_Area" localSheetId="1">'受講申込書  (記入例)'!$A$1:$S$82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4" i="17" l="1"/>
  <c r="G71" i="17"/>
  <c r="G68" i="17"/>
  <c r="G65" i="17"/>
  <c r="G62" i="17"/>
  <c r="G59" i="17"/>
  <c r="G56" i="17"/>
  <c r="G53" i="17"/>
  <c r="G50" i="17"/>
  <c r="D74" i="17"/>
  <c r="D71" i="17"/>
  <c r="D68" i="17"/>
  <c r="D65" i="17"/>
  <c r="D62" i="17"/>
  <c r="D59" i="17"/>
  <c r="D56" i="17"/>
  <c r="D53" i="17"/>
  <c r="D50" i="17"/>
  <c r="G47" i="17"/>
  <c r="D47" i="17"/>
  <c r="A3" i="21"/>
  <c r="A4" i="21"/>
  <c r="A5" i="21"/>
  <c r="A6" i="21"/>
  <c r="A7" i="21"/>
  <c r="A8" i="21"/>
  <c r="A9" i="21"/>
  <c r="A10" i="21"/>
  <c r="A11" i="21"/>
  <c r="A12" i="21"/>
  <c r="A13" i="21"/>
  <c r="A14" i="21"/>
  <c r="A15" i="21"/>
  <c r="A16" i="21"/>
  <c r="A17" i="21"/>
  <c r="A18" i="21"/>
  <c r="A19" i="21"/>
  <c r="A20" i="21"/>
  <c r="A21" i="21"/>
  <c r="A22" i="21"/>
  <c r="A23" i="21"/>
  <c r="A24" i="21"/>
  <c r="A25" i="21"/>
  <c r="A26" i="21"/>
  <c r="A27"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53" i="21"/>
  <c r="A54" i="21"/>
  <c r="A55" i="21"/>
  <c r="A56" i="21"/>
  <c r="A57" i="21"/>
  <c r="A58" i="21"/>
  <c r="A59" i="21"/>
  <c r="A60" i="21"/>
  <c r="A61" i="21"/>
  <c r="A62" i="21"/>
  <c r="A63" i="21"/>
  <c r="A64" i="21"/>
  <c r="A65" i="21"/>
  <c r="A2" i="21"/>
  <c r="AG15" i="19" l="1"/>
  <c r="AG14" i="19"/>
  <c r="AG13" i="19"/>
  <c r="AG12" i="19"/>
  <c r="AG11" i="19"/>
  <c r="AG10" i="19"/>
  <c r="AG9" i="19"/>
  <c r="AG8" i="19"/>
  <c r="AG7" i="19"/>
  <c r="AG6" i="19"/>
  <c r="AE15" i="19"/>
  <c r="AE14" i="19"/>
  <c r="AE13" i="19"/>
  <c r="AE12" i="19"/>
  <c r="AE11" i="19"/>
  <c r="AE10" i="19"/>
  <c r="AE9" i="19"/>
  <c r="AE8" i="19"/>
  <c r="AE7" i="19"/>
  <c r="AE6" i="19"/>
  <c r="AC15" i="19"/>
  <c r="AC14" i="19"/>
  <c r="AC13" i="19"/>
  <c r="AC12" i="19"/>
  <c r="AC11" i="19"/>
  <c r="AC10" i="19"/>
  <c r="AC9" i="19"/>
  <c r="AC8" i="19"/>
  <c r="AC7" i="19"/>
  <c r="AC6" i="19"/>
  <c r="AB15" i="19"/>
  <c r="AB14" i="19"/>
  <c r="AB13" i="19"/>
  <c r="AB12" i="19"/>
  <c r="AB11" i="19"/>
  <c r="AB10" i="19"/>
  <c r="AB9" i="19"/>
  <c r="AB8" i="19"/>
  <c r="AB7" i="19"/>
  <c r="AB6" i="19"/>
  <c r="Z15" i="19"/>
  <c r="Z14" i="19"/>
  <c r="Z13" i="19"/>
  <c r="Z12" i="19"/>
  <c r="Z11" i="19"/>
  <c r="Z10" i="19"/>
  <c r="Z9" i="19"/>
  <c r="Z8" i="19"/>
  <c r="Z7" i="19"/>
  <c r="Z6" i="19"/>
  <c r="Y15" i="19"/>
  <c r="Y14" i="19"/>
  <c r="Y13" i="19"/>
  <c r="Y12" i="19"/>
  <c r="Y11" i="19"/>
  <c r="Y10" i="19"/>
  <c r="Y9" i="19"/>
  <c r="Y8" i="19"/>
  <c r="Y7" i="19"/>
  <c r="Y6" i="19"/>
  <c r="E15" i="19"/>
  <c r="X15" i="19" s="1"/>
  <c r="E14" i="19"/>
  <c r="X14" i="19" s="1"/>
  <c r="E13" i="19"/>
  <c r="T13" i="19" s="1"/>
  <c r="E12" i="19"/>
  <c r="X12" i="19" s="1"/>
  <c r="E11" i="19"/>
  <c r="T11" i="19" s="1"/>
  <c r="E10" i="19"/>
  <c r="T10" i="19" s="1"/>
  <c r="E9" i="19"/>
  <c r="U9" i="19" s="1"/>
  <c r="E8" i="19"/>
  <c r="U8" i="19" s="1"/>
  <c r="E7" i="19"/>
  <c r="X7" i="19" s="1"/>
  <c r="E6" i="19"/>
  <c r="X6" i="19" s="1"/>
  <c r="T7" i="19" l="1"/>
  <c r="T6" i="19"/>
  <c r="U6" i="19"/>
  <c r="U7" i="19"/>
  <c r="T12" i="19"/>
  <c r="U10" i="19"/>
  <c r="X8" i="19"/>
  <c r="T14" i="19"/>
  <c r="U12" i="19"/>
  <c r="X10" i="19"/>
  <c r="T15" i="19"/>
  <c r="U13" i="19"/>
  <c r="X11" i="19"/>
  <c r="T8" i="19"/>
  <c r="U14" i="19"/>
  <c r="T9" i="19"/>
  <c r="U15" i="19"/>
  <c r="X13" i="19"/>
  <c r="U11" i="19"/>
  <c r="X9"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8" authorId="0" shapeId="0" xr:uid="{8E10AA9B-0CE8-45AE-9655-81C306AB791F}">
      <text>
        <r>
          <rPr>
            <sz val="9"/>
            <color indexed="81"/>
            <rFont val="MS P ゴシック"/>
            <family val="3"/>
            <charset val="128"/>
          </rPr>
          <t>※事業取組団体方式において使用する場合のみ、この項目を記載してください。</t>
        </r>
      </text>
    </comment>
  </commentList>
</comments>
</file>

<file path=xl/sharedStrings.xml><?xml version="1.0" encoding="utf-8"?>
<sst xmlns="http://schemas.openxmlformats.org/spreadsheetml/2006/main" count="717" uniqueCount="305">
  <si>
    <t>独立行政法人高齢・障害・求職者雇用支援機構</t>
    <phoneticPr fontId="1"/>
  </si>
  <si>
    <t>当機構の保有個人情報保護方針、利用目的</t>
    <rPh sb="0" eb="3">
      <t>トウキコウ</t>
    </rPh>
    <rPh sb="4" eb="6">
      <t>ホユウ</t>
    </rPh>
    <rPh sb="6" eb="8">
      <t>コジン</t>
    </rPh>
    <rPh sb="8" eb="10">
      <t>ジョウホウ</t>
    </rPh>
    <rPh sb="10" eb="12">
      <t>ホゴ</t>
    </rPh>
    <rPh sb="12" eb="14">
      <t>ホウシン</t>
    </rPh>
    <rPh sb="15" eb="17">
      <t>リヨウ</t>
    </rPh>
    <rPh sb="17" eb="19">
      <t>モクテキ</t>
    </rPh>
    <phoneticPr fontId="1" alignment="distributed"/>
  </si>
  <si>
    <t>申　　込　　内　　容</t>
    <rPh sb="0" eb="1">
      <t>サル</t>
    </rPh>
    <rPh sb="3" eb="4">
      <t>コミ</t>
    </rPh>
    <rPh sb="6" eb="7">
      <t>ウチ</t>
    </rPh>
    <rPh sb="9" eb="10">
      <t>カタチ</t>
    </rPh>
    <phoneticPr fontId="1"/>
  </si>
  <si>
    <t>次の訓練について、訓練内容と受講要件を確認の上、受講を申込みます。</t>
    <rPh sb="2" eb="4">
      <t>クンレン</t>
    </rPh>
    <phoneticPr fontId="1"/>
  </si>
  <si>
    <t>申込担当者</t>
    <rPh sb="0" eb="2">
      <t>モウシコミ</t>
    </rPh>
    <rPh sb="2" eb="5">
      <t>タントウシャ</t>
    </rPh>
    <phoneticPr fontId="1" alignment="distributed"/>
  </si>
  <si>
    <t>TEL</t>
    <phoneticPr fontId="1" alignment="distributed"/>
  </si>
  <si>
    <t>※お申込みの前に、下記の事項をご確認ください。</t>
    <rPh sb="2" eb="3">
      <t>モウ</t>
    </rPh>
    <rPh sb="3" eb="4">
      <t>コ</t>
    </rPh>
    <rPh sb="6" eb="7">
      <t>マエ</t>
    </rPh>
    <rPh sb="9" eb="11">
      <t>カキ</t>
    </rPh>
    <rPh sb="12" eb="14">
      <t>ジコウ</t>
    </rPh>
    <rPh sb="16" eb="18">
      <t>カクニン</t>
    </rPh>
    <phoneticPr fontId="1" alignment="distributed"/>
  </si>
  <si>
    <t>受講者氏名</t>
    <phoneticPr fontId="1" alignment="distributed"/>
  </si>
  <si>
    <t>ふりがな</t>
    <phoneticPr fontId="1" alignment="distributed"/>
  </si>
  <si>
    <t>氏名</t>
    <rPh sb="0" eb="2">
      <t>シメイ</t>
    </rPh>
    <phoneticPr fontId="1" alignment="distributed"/>
  </si>
  <si>
    <t>*/*</t>
    <phoneticPr fontId="1"/>
  </si>
  <si>
    <t>幕張　太郎</t>
    <rPh sb="0" eb="2">
      <t>マクハリ</t>
    </rPh>
    <rPh sb="3" eb="5">
      <t>タロウ</t>
    </rPh>
    <phoneticPr fontId="1"/>
  </si>
  <si>
    <t>男</t>
    <rPh sb="0" eb="1">
      <t>オトコ</t>
    </rPh>
    <phoneticPr fontId="1"/>
  </si>
  <si>
    <t>□</t>
    <phoneticPr fontId="1"/>
  </si>
  <si>
    <t>　　A　1～29人</t>
    <phoneticPr fontId="1" alignment="distributed"/>
  </si>
  <si>
    <t>　　D　300～499人</t>
    <phoneticPr fontId="1" alignment="distributed"/>
  </si>
  <si>
    <t>　　B　30～99人</t>
    <phoneticPr fontId="1" alignment="distributed"/>
  </si>
  <si>
    <t>　　E　500～999人</t>
    <phoneticPr fontId="1" alignment="distributed"/>
  </si>
  <si>
    <t>　　C　100～299人</t>
    <phoneticPr fontId="1" alignment="distributed"/>
  </si>
  <si>
    <t>　　F　1000人～</t>
    <phoneticPr fontId="1" alignment="distributed"/>
  </si>
  <si>
    <t>***-***-****</t>
    <phoneticPr fontId="1"/>
  </si>
  <si>
    <t>のうかい　いちろう</t>
    <phoneticPr fontId="1"/>
  </si>
  <si>
    <t>●　同時双方向通信による生産性向上支援訓練利用規約について</t>
    <rPh sb="21" eb="23">
      <t>リヨウ</t>
    </rPh>
    <rPh sb="23" eb="25">
      <t>キヤク</t>
    </rPh>
    <phoneticPr fontId="1" alignment="distributed"/>
  </si>
  <si>
    <t>※オンラインコースを申込される場合は、同時双方向通信による生産性向上支援訓練利用規約に同意の上、□に✓をご記入ください。</t>
    <rPh sb="10" eb="12">
      <t>モウシコミ</t>
    </rPh>
    <rPh sb="15" eb="17">
      <t>バアイ</t>
    </rPh>
    <rPh sb="43" eb="45">
      <t>ドウイ</t>
    </rPh>
    <rPh sb="46" eb="47">
      <t>ウエ</t>
    </rPh>
    <rPh sb="53" eb="55">
      <t>キニュウ</t>
    </rPh>
    <phoneticPr fontId="1"/>
  </si>
  <si>
    <t>※必ず同時双方向通信による生産性向上支援訓練利用規約をお読みください。</t>
    <phoneticPr fontId="1"/>
  </si>
  <si>
    <t>☑</t>
  </si>
  <si>
    <t>□</t>
  </si>
  <si>
    <t>実施機関（訓練実施を担当する企業）の関係会社（親会社、子会社、関連会社等）の方は受講できません。</t>
    <rPh sb="5" eb="7">
      <t>クンレン</t>
    </rPh>
    <rPh sb="7" eb="9">
      <t>ジッシ</t>
    </rPh>
    <rPh sb="10" eb="12">
      <t>タントウ</t>
    </rPh>
    <rPh sb="14" eb="16">
      <t>キギョウ</t>
    </rPh>
    <rPh sb="18" eb="20">
      <t>カンケイ</t>
    </rPh>
    <rPh sb="20" eb="22">
      <t>ガイシャ</t>
    </rPh>
    <rPh sb="23" eb="26">
      <t>オヤガイシャ</t>
    </rPh>
    <rPh sb="27" eb="30">
      <t>コガイシャ</t>
    </rPh>
    <rPh sb="31" eb="33">
      <t>カンレン</t>
    </rPh>
    <rPh sb="33" eb="35">
      <t>ガイシャ</t>
    </rPh>
    <rPh sb="35" eb="36">
      <t>トウ</t>
    </rPh>
    <rPh sb="38" eb="39">
      <t>カタ</t>
    </rPh>
    <rPh sb="40" eb="42">
      <t>ジュコウ</t>
    </rPh>
    <phoneticPr fontId="1"/>
  </si>
  <si>
    <t>正社員</t>
    <rPh sb="0" eb="3">
      <t>セイシャイン</t>
    </rPh>
    <phoneticPr fontId="1"/>
  </si>
  <si>
    <t>非正規雇用</t>
    <rPh sb="0" eb="1">
      <t>ヒ</t>
    </rPh>
    <rPh sb="1" eb="3">
      <t>セイキ</t>
    </rPh>
    <rPh sb="3" eb="5">
      <t>コヨウ</t>
    </rPh>
    <phoneticPr fontId="1"/>
  </si>
  <si>
    <t>その他（自営業等）</t>
    <rPh sb="2" eb="3">
      <t>タ</t>
    </rPh>
    <rPh sb="4" eb="7">
      <t>ジエイギョウ</t>
    </rPh>
    <rPh sb="7" eb="8">
      <t>トウ</t>
    </rPh>
    <phoneticPr fontId="1"/>
  </si>
  <si>
    <t>オンライン(自宅)</t>
  </si>
  <si>
    <t>オンライン(自宅以外)</t>
  </si>
  <si>
    <t>オフライン</t>
  </si>
  <si>
    <t>7/31</t>
  </si>
  <si>
    <t>まくはり　たろう</t>
  </si>
  <si>
    <t>〒</t>
    <phoneticPr fontId="1"/>
  </si>
  <si>
    <t>事業取組団体、事業取組団体が再委託した実施機関、これらの関係会社（親会社、子会社、関連会社等）の方は受講できません。</t>
    <rPh sb="0" eb="2">
      <t>ジギョウ</t>
    </rPh>
    <rPh sb="2" eb="4">
      <t>トリクミ</t>
    </rPh>
    <rPh sb="4" eb="6">
      <t>ダンタイ</t>
    </rPh>
    <rPh sb="7" eb="9">
      <t>ジギョウ</t>
    </rPh>
    <rPh sb="9" eb="11">
      <t>トリクミ</t>
    </rPh>
    <rPh sb="11" eb="13">
      <t>ダンタイ</t>
    </rPh>
    <rPh sb="14" eb="17">
      <t>サイイタク</t>
    </rPh>
    <rPh sb="28" eb="30">
      <t>カンケイ</t>
    </rPh>
    <rPh sb="30" eb="32">
      <t>ガイシャ</t>
    </rPh>
    <rPh sb="33" eb="36">
      <t>オヤガイシャ</t>
    </rPh>
    <rPh sb="37" eb="40">
      <t>コガイシャ</t>
    </rPh>
    <rPh sb="41" eb="43">
      <t>カンレン</t>
    </rPh>
    <rPh sb="43" eb="45">
      <t>ガイシャ</t>
    </rPh>
    <rPh sb="45" eb="46">
      <t>トウ</t>
    </rPh>
    <rPh sb="48" eb="49">
      <t>カタ</t>
    </rPh>
    <rPh sb="50" eb="52">
      <t>ジュコウ</t>
    </rPh>
    <phoneticPr fontId="1"/>
  </si>
  <si>
    <t>企業規模
（該当に✔）</t>
    <rPh sb="0" eb="2">
      <t>キギョウ</t>
    </rPh>
    <rPh sb="2" eb="4">
      <t>キボ</t>
    </rPh>
    <rPh sb="6" eb="8">
      <t>ガイトウ</t>
    </rPh>
    <phoneticPr fontId="1"/>
  </si>
  <si>
    <t>（１）独立行政法人高齢・障害・求職者雇用支援機構は「個人情報の保護に関する法律」（平成15年法律第57号）を遵守し、保有個人情報を適切に管理し、個人の権利利益を保護いたします。
（２）ご記入いただいた個人情報については、訓練の実施に関する事務処理（訓練実施機関への提供、本訓練に関する各種連絡、訓練終了後のアンケート送付等）及び業務統計に使用するものであり、それ以外に使用することはありません。</t>
    <rPh sb="169" eb="171">
      <t>シヨウ</t>
    </rPh>
    <rPh sb="181" eb="183">
      <t>イガイ</t>
    </rPh>
    <rPh sb="184" eb="186">
      <t>シヨウ</t>
    </rPh>
    <phoneticPr fontId="1" alignment="distributed"/>
  </si>
  <si>
    <r>
      <rPr>
        <sz val="11"/>
        <rFont val="ＭＳ Ｐゴシック"/>
        <family val="3"/>
        <charset val="128"/>
        <scheme val="minor"/>
      </rPr>
      <t>性別</t>
    </r>
    <r>
      <rPr>
        <sz val="10"/>
        <rFont val="ＭＳ Ｐゴシック"/>
        <family val="3"/>
        <charset val="128"/>
        <scheme val="minor"/>
      </rPr>
      <t xml:space="preserve">
（任意）</t>
    </r>
    <rPh sb="0" eb="2">
      <t>セイベツ</t>
    </rPh>
    <rPh sb="4" eb="6">
      <t>ニンイ</t>
    </rPh>
    <phoneticPr fontId="1" alignment="distributed"/>
  </si>
  <si>
    <t>就業状況（※１）
（該当に✔）</t>
    <phoneticPr fontId="1"/>
  </si>
  <si>
    <t>オンライン受講状況（※２）
（オンラインコースを申込される場合のみ、該当に✔）</t>
    <rPh sb="5" eb="7">
      <t>ジュコウ</t>
    </rPh>
    <rPh sb="7" eb="9">
      <t>ジョウキョウ</t>
    </rPh>
    <rPh sb="24" eb="26">
      <t>モウシコミ</t>
    </rPh>
    <rPh sb="29" eb="31">
      <t>バアイ</t>
    </rPh>
    <phoneticPr fontId="1"/>
  </si>
  <si>
    <t>訓練実施状況の確認等のため、センター職員が訓練中に写真撮影や録画を行う場合がありますので、あらかじめご了承ください。</t>
    <rPh sb="0" eb="2">
      <t>クンレン</t>
    </rPh>
    <rPh sb="2" eb="4">
      <t>ジッシ</t>
    </rPh>
    <rPh sb="4" eb="6">
      <t>ジョウキョウ</t>
    </rPh>
    <rPh sb="7" eb="9">
      <t>カクニン</t>
    </rPh>
    <rPh sb="9" eb="10">
      <t>ナド</t>
    </rPh>
    <rPh sb="18" eb="20">
      <t>ショクイン</t>
    </rPh>
    <rPh sb="21" eb="24">
      <t>クンレンチュウ</t>
    </rPh>
    <rPh sb="25" eb="27">
      <t>シャシン</t>
    </rPh>
    <rPh sb="27" eb="29">
      <t>サツエイ</t>
    </rPh>
    <rPh sb="30" eb="32">
      <t>ロクガ</t>
    </rPh>
    <rPh sb="33" eb="34">
      <t>オコナ</t>
    </rPh>
    <rPh sb="35" eb="37">
      <t>バアイ</t>
    </rPh>
    <rPh sb="51" eb="53">
      <t>リョウショウ</t>
    </rPh>
    <phoneticPr fontId="1"/>
  </si>
  <si>
    <r>
      <t>令和　</t>
    </r>
    <r>
      <rPr>
        <i/>
        <sz val="14"/>
        <color rgb="FFFF0000"/>
        <rFont val="ＭＳ Ｐゴシック"/>
        <family val="3"/>
        <charset val="128"/>
        <scheme val="minor"/>
      </rPr>
      <t>○</t>
    </r>
    <r>
      <rPr>
        <sz val="14"/>
        <rFont val="ＭＳ Ｐゴシック"/>
        <family val="3"/>
        <charset val="128"/>
        <scheme val="minor"/>
      </rPr>
      <t>年　</t>
    </r>
    <r>
      <rPr>
        <i/>
        <sz val="14"/>
        <color rgb="FFFF0000"/>
        <rFont val="ＭＳ Ｐゴシック"/>
        <family val="3"/>
        <charset val="128"/>
        <scheme val="minor"/>
      </rPr>
      <t>○</t>
    </r>
    <r>
      <rPr>
        <sz val="14"/>
        <rFont val="ＭＳ Ｐゴシック"/>
        <family val="3"/>
        <charset val="128"/>
        <scheme val="minor"/>
      </rPr>
      <t>月　</t>
    </r>
    <r>
      <rPr>
        <i/>
        <sz val="14"/>
        <color rgb="FFFF0000"/>
        <rFont val="ＭＳ Ｐゴシック"/>
        <family val="3"/>
        <charset val="128"/>
        <scheme val="minor"/>
      </rPr>
      <t>○</t>
    </r>
    <r>
      <rPr>
        <sz val="14"/>
        <rFont val="ＭＳ Ｐゴシック"/>
        <family val="3"/>
        <charset val="128"/>
        <scheme val="minor"/>
      </rPr>
      <t>日　</t>
    </r>
    <rPh sb="0" eb="2">
      <t>レイワ</t>
    </rPh>
    <phoneticPr fontId="1"/>
  </si>
  <si>
    <t>高障求支援株式会社</t>
    <rPh sb="0" eb="1">
      <t>タカ</t>
    </rPh>
    <rPh sb="1" eb="2">
      <t>サワ</t>
    </rPh>
    <rPh sb="2" eb="3">
      <t>キュウ</t>
    </rPh>
    <rPh sb="3" eb="5">
      <t>シエン</t>
    </rPh>
    <rPh sb="5" eb="9">
      <t>カブシキガイシャ</t>
    </rPh>
    <phoneticPr fontId="1"/>
  </si>
  <si>
    <t>**-**-14-002-***</t>
    <phoneticPr fontId="1"/>
  </si>
  <si>
    <t>オンライン生産性向上支援訓練（生産現場の問題解決）</t>
    <rPh sb="5" eb="14">
      <t>セイサンセイコウジョウシエンクンレン</t>
    </rPh>
    <rPh sb="15" eb="17">
      <t>セイサン</t>
    </rPh>
    <rPh sb="17" eb="19">
      <t>ゲンバ</t>
    </rPh>
    <rPh sb="20" eb="22">
      <t>モンダイ</t>
    </rPh>
    <rPh sb="22" eb="24">
      <t>カイケツ</t>
    </rPh>
    <phoneticPr fontId="1"/>
  </si>
  <si>
    <t>能開　一郎</t>
    <rPh sb="0" eb="2">
      <t>ノウカイ</t>
    </rPh>
    <rPh sb="3" eb="5">
      <t>イチロウ</t>
    </rPh>
    <phoneticPr fontId="1"/>
  </si>
  <si>
    <t>雇用　次郎</t>
    <rPh sb="0" eb="2">
      <t>コヨウ</t>
    </rPh>
    <rPh sb="3" eb="5">
      <t>ジロウ</t>
    </rPh>
    <phoneticPr fontId="1"/>
  </si>
  <si>
    <t>こよう　じろう</t>
    <phoneticPr fontId="1"/>
  </si>
  <si>
    <t>**-**-14-022-***</t>
    <phoneticPr fontId="1"/>
  </si>
  <si>
    <t>オンライン生産性向上支援訓練（IoTを活用したビジネスモデル）</t>
    <rPh sb="5" eb="14">
      <t>セイサンセイコウジョウシエンクンレン</t>
    </rPh>
    <rPh sb="19" eb="21">
      <t>カツヨウ</t>
    </rPh>
    <phoneticPr fontId="1"/>
  </si>
  <si>
    <t>海浜　若葉</t>
    <rPh sb="0" eb="2">
      <t>カイヒン</t>
    </rPh>
    <rPh sb="3" eb="5">
      <t>ワカバ</t>
    </rPh>
    <phoneticPr fontId="1"/>
  </si>
  <si>
    <t>かいひん　わかば</t>
    <phoneticPr fontId="1"/>
  </si>
  <si>
    <t>同時双方向通信による生産性向上支援訓練利用規約に同意します。</t>
    <phoneticPr fontId="1"/>
  </si>
  <si>
    <t>本申込書が当センターに到着後、申込担当者様に受講料支払い手続き等についてご連絡いたします（※振込手数料は、申込者負担とさせていただきます。）。</t>
    <phoneticPr fontId="1" alignment="distributed"/>
  </si>
  <si>
    <t>FAX</t>
    <phoneticPr fontId="1"/>
  </si>
  <si>
    <t>所在地</t>
    <rPh sb="0" eb="1">
      <t>ショ</t>
    </rPh>
    <rPh sb="1" eb="2">
      <t>ザイ</t>
    </rPh>
    <rPh sb="2" eb="3">
      <t>チ</t>
    </rPh>
    <phoneticPr fontId="1"/>
  </si>
  <si>
    <t>E-mail</t>
    <phoneticPr fontId="1" alignment="distributed"/>
  </si>
  <si>
    <t>対象年度</t>
    <phoneticPr fontId="26"/>
  </si>
  <si>
    <t>施設コード</t>
    <phoneticPr fontId="26"/>
  </si>
  <si>
    <t>受付番号</t>
    <rPh sb="0" eb="2">
      <t>ウケツケ</t>
    </rPh>
    <phoneticPr fontId="26"/>
  </si>
  <si>
    <t>受付日時</t>
    <rPh sb="0" eb="2">
      <t>ウケツケ</t>
    </rPh>
    <rPh sb="2" eb="4">
      <t>ニチジ</t>
    </rPh>
    <phoneticPr fontId="26"/>
  </si>
  <si>
    <t>コース番号</t>
    <phoneticPr fontId="26"/>
  </si>
  <si>
    <t>コース名</t>
    <rPh sb="3" eb="4">
      <t>メイ</t>
    </rPh>
    <phoneticPr fontId="26"/>
  </si>
  <si>
    <t>訓練実施方式</t>
    <phoneticPr fontId="1"/>
  </si>
  <si>
    <t>実施機関名</t>
  </si>
  <si>
    <t>実施機関法人番号</t>
  </si>
  <si>
    <t>事業取組団体名</t>
  </si>
  <si>
    <t>事業取組団体
法人番号</t>
  </si>
  <si>
    <t>日程</t>
    <rPh sb="0" eb="2">
      <t>ニッテイ</t>
    </rPh>
    <phoneticPr fontId="26"/>
  </si>
  <si>
    <t>訓練開始日</t>
    <rPh sb="0" eb="5">
      <t>クンレンカイシビ</t>
    </rPh>
    <phoneticPr fontId="26"/>
  </si>
  <si>
    <t>訓練終了日</t>
    <rPh sb="0" eb="5">
      <t>クンレンシュウリョウビ</t>
    </rPh>
    <phoneticPr fontId="26"/>
  </si>
  <si>
    <t>訓練日数</t>
    <rPh sb="0" eb="4">
      <t>クンレンニッスウ</t>
    </rPh>
    <phoneticPr fontId="26"/>
  </si>
  <si>
    <t>訓練時間数</t>
    <rPh sb="0" eb="5">
      <t>クンレンジカンスウ</t>
    </rPh>
    <phoneticPr fontId="26"/>
  </si>
  <si>
    <t>予定実績区分</t>
    <rPh sb="0" eb="6">
      <t>ヨテイジッセキクブン</t>
    </rPh>
    <phoneticPr fontId="26"/>
  </si>
  <si>
    <t>申込元事業所固有番号</t>
    <phoneticPr fontId="26"/>
  </si>
  <si>
    <t>事業主・団体名</t>
    <phoneticPr fontId="26"/>
  </si>
  <si>
    <t>事業所名</t>
    <phoneticPr fontId="26"/>
  </si>
  <si>
    <t>申込団体名</t>
    <rPh sb="0" eb="2">
      <t>モウシコ</t>
    </rPh>
    <rPh sb="2" eb="5">
      <t>ダンタイメイ</t>
    </rPh>
    <phoneticPr fontId="26"/>
  </si>
  <si>
    <t>事業所担当者ID</t>
    <phoneticPr fontId="26"/>
  </si>
  <si>
    <t>担当者氏名</t>
    <phoneticPr fontId="26"/>
  </si>
  <si>
    <t>氏名</t>
    <rPh sb="0" eb="2">
      <t>シメイ</t>
    </rPh>
    <phoneticPr fontId="26"/>
  </si>
  <si>
    <t>ふりがな</t>
    <phoneticPr fontId="26"/>
  </si>
  <si>
    <t>性別_コード値</t>
    <rPh sb="0" eb="2">
      <t>セイベツ</t>
    </rPh>
    <phoneticPr fontId="26"/>
  </si>
  <si>
    <t>性別</t>
    <rPh sb="0" eb="2">
      <t>セイベツ</t>
    </rPh>
    <phoneticPr fontId="26"/>
  </si>
  <si>
    <t>生年月日</t>
    <rPh sb="0" eb="4">
      <t>セイネンガッピ</t>
    </rPh>
    <phoneticPr fontId="26"/>
  </si>
  <si>
    <t>就業状況_コード値</t>
    <phoneticPr fontId="26"/>
  </si>
  <si>
    <t>就業状況</t>
    <phoneticPr fontId="26"/>
  </si>
  <si>
    <t>オンライン受講状況_コード値</t>
    <rPh sb="5" eb="7">
      <t>ジュコウ</t>
    </rPh>
    <rPh sb="7" eb="9">
      <t>ジョウキョウ</t>
    </rPh>
    <phoneticPr fontId="26"/>
  </si>
  <si>
    <t>オンライン受講状況</t>
    <rPh sb="5" eb="7">
      <t>ジュコウ</t>
    </rPh>
    <rPh sb="7" eb="9">
      <t>ジョウキョウ</t>
    </rPh>
    <phoneticPr fontId="26"/>
  </si>
  <si>
    <t>ステータス_コード値</t>
    <phoneticPr fontId="26"/>
  </si>
  <si>
    <t>ステータス</t>
    <phoneticPr fontId="26"/>
  </si>
  <si>
    <t>請求番号</t>
    <phoneticPr fontId="26"/>
  </si>
  <si>
    <t>収納年月日</t>
    <rPh sb="0" eb="2">
      <t>シュウノウ</t>
    </rPh>
    <rPh sb="2" eb="5">
      <t>ネンガッピ</t>
    </rPh>
    <phoneticPr fontId="26"/>
  </si>
  <si>
    <t>確約書_コード値</t>
  </si>
  <si>
    <t>確約書</t>
    <phoneticPr fontId="26"/>
  </si>
  <si>
    <t>キャンセル年月日</t>
    <rPh sb="5" eb="8">
      <t>ネンガッピ</t>
    </rPh>
    <phoneticPr fontId="26"/>
  </si>
  <si>
    <t>受講時間数</t>
    <rPh sb="0" eb="5">
      <t>ジュコウジカンスウ</t>
    </rPh>
    <phoneticPr fontId="26"/>
  </si>
  <si>
    <t>備考１</t>
    <rPh sb="0" eb="2">
      <t>ビコウ</t>
    </rPh>
    <phoneticPr fontId="26"/>
  </si>
  <si>
    <t>備考２</t>
    <rPh sb="0" eb="2">
      <t>ビコウ</t>
    </rPh>
    <phoneticPr fontId="26"/>
  </si>
  <si>
    <t>備考３</t>
    <rPh sb="0" eb="2">
      <t>ビコウ</t>
    </rPh>
    <phoneticPr fontId="26"/>
  </si>
  <si>
    <t>※必須　半4</t>
    <rPh sb="1" eb="3">
      <t>ヒッス</t>
    </rPh>
    <rPh sb="4" eb="5">
      <t>ハン</t>
    </rPh>
    <phoneticPr fontId="26"/>
  </si>
  <si>
    <t>編集不可</t>
    <rPh sb="0" eb="2">
      <t>ヘンシュウ</t>
    </rPh>
    <rPh sb="2" eb="4">
      <t/>
    </rPh>
    <phoneticPr fontId="26"/>
  </si>
  <si>
    <t>半8</t>
    <rPh sb="0" eb="1">
      <t>ハン</t>
    </rPh>
    <phoneticPr fontId="26"/>
  </si>
  <si>
    <t>※必須
YYYY/MM/DD hh:mm</t>
    <phoneticPr fontId="26"/>
  </si>
  <si>
    <t>※必須　半16</t>
    <rPh sb="4" eb="5">
      <t>ハン</t>
    </rPh>
    <phoneticPr fontId="26"/>
  </si>
  <si>
    <t>編集不可</t>
    <rPh sb="0" eb="4">
      <t>ヘンシュウフカ</t>
    </rPh>
    <phoneticPr fontId="26"/>
  </si>
  <si>
    <t>編集不可</t>
  </si>
  <si>
    <t>※必須　半10</t>
    <rPh sb="1" eb="3">
      <t>ヒッス</t>
    </rPh>
    <rPh sb="4" eb="5">
      <t>ハン</t>
    </rPh>
    <phoneticPr fontId="26"/>
  </si>
  <si>
    <t>入力</t>
  </si>
  <si>
    <t>※条件付必須　
半全30</t>
  </si>
  <si>
    <t>半10</t>
    <rPh sb="0" eb="1">
      <t>ハン</t>
    </rPh>
    <phoneticPr fontId="26"/>
  </si>
  <si>
    <t>※必須　全30</t>
    <rPh sb="4" eb="5">
      <t>ゼン</t>
    </rPh>
    <phoneticPr fontId="26"/>
  </si>
  <si>
    <t>全30</t>
    <rPh sb="0" eb="1">
      <t>ゼン</t>
    </rPh>
    <phoneticPr fontId="26"/>
  </si>
  <si>
    <t>編集不可　非表示</t>
    <rPh sb="0" eb="4">
      <t>ヘンシュウフカ</t>
    </rPh>
    <rPh sb="5" eb="8">
      <t>ヒヒョウジ</t>
    </rPh>
    <phoneticPr fontId="26"/>
  </si>
  <si>
    <t>リスト</t>
  </si>
  <si>
    <t>YYYY/MM/DD</t>
    <phoneticPr fontId="26"/>
  </si>
  <si>
    <t>※条件付必須</t>
    <rPh sb="1" eb="4">
      <t>ジョウケンツキ</t>
    </rPh>
    <rPh sb="4" eb="6">
      <t>ヒッス</t>
    </rPh>
    <phoneticPr fontId="27"/>
  </si>
  <si>
    <t>※必須</t>
    <phoneticPr fontId="26"/>
  </si>
  <si>
    <t>※条件付必須　数4</t>
  </si>
  <si>
    <t>編集不可　非表示</t>
    <rPh sb="5" eb="8">
      <t>ヒヒョウジ</t>
    </rPh>
    <phoneticPr fontId="27"/>
  </si>
  <si>
    <t>半4</t>
    <rPh sb="0" eb="1">
      <t>ハン</t>
    </rPh>
    <phoneticPr fontId="26"/>
  </si>
  <si>
    <t>半全200</t>
    <rPh sb="0" eb="1">
      <t>ハン</t>
    </rPh>
    <rPh sb="1" eb="2">
      <t>ゼン</t>
    </rPh>
    <phoneticPr fontId="26"/>
  </si>
  <si>
    <t>《year》</t>
    <phoneticPr fontId="26"/>
  </si>
  <si>
    <t>《facilityCode》</t>
    <phoneticPr fontId="26"/>
  </si>
  <si>
    <t>《receiptNo》</t>
    <phoneticPr fontId="26"/>
  </si>
  <si>
    <t>《receiptDatetime》</t>
    <phoneticPr fontId="26"/>
  </si>
  <si>
    <t>《courseNo》</t>
    <phoneticPr fontId="26"/>
  </si>
  <si>
    <t>《courseName》</t>
    <phoneticPr fontId="26"/>
  </si>
  <si>
    <t>《implementAgencyCorporateNumber》</t>
    <phoneticPr fontId="26"/>
  </si>
  <si>
    <t>《assocName》</t>
  </si>
  <si>
    <t>《schedule》</t>
    <phoneticPr fontId="26"/>
  </si>
  <si>
    <t>《startDate》</t>
    <phoneticPr fontId="26"/>
  </si>
  <si>
    <t>《endDate》</t>
    <phoneticPr fontId="26"/>
  </si>
  <si>
    <t>《trainingDays》</t>
    <phoneticPr fontId="26"/>
  </si>
  <si>
    <t>《trainingHours》</t>
    <phoneticPr fontId="26"/>
  </si>
  <si>
    <t>《planActualDivision》</t>
    <phoneticPr fontId="26"/>
  </si>
  <si>
    <t>《officeUniqueId》</t>
    <phoneticPr fontId="26"/>
  </si>
  <si>
    <t>《businessOwnerName》</t>
    <phoneticPr fontId="26"/>
  </si>
  <si>
    <t>《officeName》</t>
    <phoneticPr fontId="26"/>
  </si>
  <si>
    <t>《applicationAssocName》</t>
    <phoneticPr fontId="26"/>
  </si>
  <si>
    <t>《officeContactPersonId》</t>
    <phoneticPr fontId="26"/>
  </si>
  <si>
    <t>《contactPersonName》</t>
    <phoneticPr fontId="26"/>
  </si>
  <si>
    <t>《name》</t>
    <phoneticPr fontId="26"/>
  </si>
  <si>
    <t>《kana》</t>
    <phoneticPr fontId="26"/>
  </si>
  <si>
    <t>《genderCode》</t>
    <phoneticPr fontId="26"/>
  </si>
  <si>
    <t>《gender》</t>
    <phoneticPr fontId="26"/>
  </si>
  <si>
    <t>《birthday》</t>
    <phoneticPr fontId="26"/>
  </si>
  <si>
    <t>《employeeDivisionCode》</t>
    <phoneticPr fontId="26"/>
  </si>
  <si>
    <t>《employeeDivision》</t>
    <phoneticPr fontId="26"/>
  </si>
  <si>
    <t>《attendanceConditionCode》</t>
    <phoneticPr fontId="26"/>
  </si>
  <si>
    <t>《attendanceCondition》</t>
    <phoneticPr fontId="26"/>
  </si>
  <si>
    <t>《attendanceStatusCode》</t>
    <phoneticPr fontId="26"/>
  </si>
  <si>
    <t>《attendanceStatus》</t>
    <phoneticPr fontId="26"/>
  </si>
  <si>
    <t>《billNumber》</t>
    <phoneticPr fontId="26"/>
  </si>
  <si>
    <t>《collectDate》</t>
    <phoneticPr fontId="26"/>
  </si>
  <si>
    <t>《pledgeRegisteredCode》</t>
  </si>
  <si>
    <t>《pledgeRegistered》</t>
    <phoneticPr fontId="26"/>
  </si>
  <si>
    <t>《cancelDate》</t>
    <phoneticPr fontId="26"/>
  </si>
  <si>
    <t>《attendanceHours》</t>
    <phoneticPr fontId="26"/>
  </si>
  <si>
    <t>《remarks1》</t>
    <phoneticPr fontId="26"/>
  </si>
  <si>
    <t>《remarks2》</t>
  </si>
  <si>
    <t>《remarks3》</t>
  </si>
  <si>
    <t>産業分類は、以下の２０種のうち該当するものを１つ選んでください。
A 農業、林業　B 漁業　C 鉱業、採石業、砂利採取業　D 建設業　E 製造業　F 電気・ガス・熱供給・水道業　G 情報通信業　H 運輸業、郵便業
I 卸売業、小売業　J 金融業、保険業　K 不動産業、物品賃貸　L 学術研究、専門・技術サービス業　M 宿泊業、飲食サービス業
N 生活関連サービス業、娯楽業　O 教育、学習支援業　P 医療、福祉　Q 複合サービス事業　R サービス業　S 公務　T 分類不能の産業</t>
    <rPh sb="0" eb="2">
      <t>サンギョウ</t>
    </rPh>
    <rPh sb="2" eb="4">
      <t>ブンルイ</t>
    </rPh>
    <phoneticPr fontId="1"/>
  </si>
  <si>
    <t>宛先：○○○○　　メールアドレス：*****@***.jp　　FAX番号：***-***-****　　</t>
    <rPh sb="0" eb="2">
      <t>アテサキ</t>
    </rPh>
    <phoneticPr fontId="1" alignment="distributed"/>
  </si>
  <si>
    <t>事業所名</t>
    <rPh sb="0" eb="3">
      <t>ジギョウショ</t>
    </rPh>
    <rPh sb="3" eb="4">
      <t>メイ</t>
    </rPh>
    <phoneticPr fontId="1" alignment="distributed"/>
  </si>
  <si>
    <t>産業分類</t>
    <rPh sb="0" eb="2">
      <t>サンギョウ</t>
    </rPh>
    <rPh sb="2" eb="4">
      <t>ブンルイ</t>
    </rPh>
    <phoneticPr fontId="1" alignment="distributed"/>
  </si>
  <si>
    <t>法人（企業）名</t>
    <rPh sb="0" eb="2">
      <t>ホウジン</t>
    </rPh>
    <phoneticPr fontId="1"/>
  </si>
  <si>
    <t>部署</t>
    <phoneticPr fontId="1" alignment="distributed"/>
  </si>
  <si>
    <t>役職</t>
    <phoneticPr fontId="1" alignment="distributed"/>
  </si>
  <si>
    <t>生年月日
（西暦/月/日）</t>
    <rPh sb="0" eb="2">
      <t>セイネン</t>
    </rPh>
    <rPh sb="2" eb="4">
      <t>ガッピ</t>
    </rPh>
    <rPh sb="6" eb="8">
      <t>セイレキ</t>
    </rPh>
    <rPh sb="9" eb="10">
      <t>ツキ</t>
    </rPh>
    <rPh sb="11" eb="12">
      <t>ヒ</t>
    </rPh>
    <phoneticPr fontId="1"/>
  </si>
  <si>
    <t>向上支店</t>
    <rPh sb="0" eb="2">
      <t>コウジョウ</t>
    </rPh>
    <rPh sb="2" eb="4">
      <t>シテン</t>
    </rPh>
    <phoneticPr fontId="1"/>
  </si>
  <si>
    <t>〒　***-****</t>
    <phoneticPr fontId="1"/>
  </si>
  <si>
    <t>千葉県千葉市○○区○○1-2-3</t>
    <phoneticPr fontId="1"/>
  </si>
  <si>
    <t>I 卸売業、小売業</t>
  </si>
  <si>
    <t>高障　花子</t>
    <phoneticPr fontId="1"/>
  </si>
  <si>
    <t>総務部総務課</t>
    <phoneticPr fontId="1"/>
  </si>
  <si>
    <t>****@***..jp</t>
    <phoneticPr fontId="1"/>
  </si>
  <si>
    <t>〇〇課長</t>
    <rPh sb="2" eb="4">
      <t>カチョウ</t>
    </rPh>
    <phoneticPr fontId="1"/>
  </si>
  <si>
    <t>受講台帳貼付補助シート</t>
    <phoneticPr fontId="1"/>
  </si>
  <si>
    <t>個人での受講はできません。企業（事業主）からの指示による申込に限ります。（公務員の方は受講できません）</t>
    <phoneticPr fontId="1"/>
  </si>
  <si>
    <t>受講申込は、本紙の必要事項をご記入の上、電子メールにてお送りください。</t>
    <rPh sb="0" eb="2">
      <t>ジュコウ</t>
    </rPh>
    <rPh sb="2" eb="4">
      <t>モウシコ</t>
    </rPh>
    <rPh sb="6" eb="8">
      <t>ホンシ</t>
    </rPh>
    <rPh sb="9" eb="11">
      <t>ヒツヨウ</t>
    </rPh>
    <rPh sb="11" eb="13">
      <t>ジコウ</t>
    </rPh>
    <rPh sb="15" eb="17">
      <t>キニュウ</t>
    </rPh>
    <rPh sb="18" eb="19">
      <t>ウエ</t>
    </rPh>
    <rPh sb="20" eb="22">
      <t>デンシ</t>
    </rPh>
    <rPh sb="28" eb="29">
      <t>オク</t>
    </rPh>
    <phoneticPr fontId="1" alignment="distributed"/>
  </si>
  <si>
    <t>電子メールの送り間違いには十分ご注意ください。</t>
    <rPh sb="0" eb="2">
      <t>デンシ</t>
    </rPh>
    <rPh sb="6" eb="7">
      <t>オク</t>
    </rPh>
    <rPh sb="8" eb="10">
      <t>マチガ</t>
    </rPh>
    <rPh sb="13" eb="15">
      <t>ジュウブン</t>
    </rPh>
    <rPh sb="16" eb="18">
      <t>チュウイ</t>
    </rPh>
    <phoneticPr fontId="1" alignment="distributed"/>
  </si>
  <si>
    <t>受講申込をキャンセルされる場合は、当センターに連絡の上、速やかに「受講取消届」を電子メールにてお送りください。
指定のキャンセル期限（開講日の原則２週間前）までに届出がない場合、受講料の全額をお支払いいただきますので、ご注意ください。</t>
    <rPh sb="2" eb="4">
      <t>モウシコミ</t>
    </rPh>
    <rPh sb="17" eb="18">
      <t>トウ</t>
    </rPh>
    <rPh sb="23" eb="25">
      <t>レンラク</t>
    </rPh>
    <rPh sb="26" eb="27">
      <t>ウエ</t>
    </rPh>
    <rPh sb="40" eb="42">
      <t>デンシ</t>
    </rPh>
    <rPh sb="56" eb="58">
      <t>シテイ</t>
    </rPh>
    <rPh sb="64" eb="66">
      <t>キゲン</t>
    </rPh>
    <phoneticPr fontId="1" alignment="distributed"/>
  </si>
  <si>
    <t>宛先：ポリテクセンター長野　　　メールアドレス：nagano-seisan@jeed.go.jp</t>
    <rPh sb="0" eb="2">
      <t>アテサキ</t>
    </rPh>
    <rPh sb="11" eb="13">
      <t>ナガノ</t>
    </rPh>
    <phoneticPr fontId="1" alignment="distributed"/>
  </si>
  <si>
    <t>　　　　長野支部長野職業能力開発促進センター所長　殿</t>
    <rPh sb="4" eb="6">
      <t>ナガノ</t>
    </rPh>
    <rPh sb="6" eb="8">
      <t>シブ</t>
    </rPh>
    <rPh sb="8" eb="10">
      <t>ナガノ</t>
    </rPh>
    <rPh sb="10" eb="12">
      <t>ショクギョウ</t>
    </rPh>
    <rPh sb="12" eb="14">
      <t>ノウリョク</t>
    </rPh>
    <rPh sb="14" eb="16">
      <t>カイハツ</t>
    </rPh>
    <rPh sb="16" eb="18">
      <t>ソクシン</t>
    </rPh>
    <rPh sb="22" eb="24">
      <t>ショチョウ</t>
    </rPh>
    <phoneticPr fontId="1"/>
  </si>
  <si>
    <t>受講者を変更したい場合は、当センターに連絡の上、速やかに「受講者変更届」を電子メールにてお送りください。</t>
    <rPh sb="2" eb="3">
      <t>シャ</t>
    </rPh>
    <rPh sb="4" eb="6">
      <t>ヘンコウ</t>
    </rPh>
    <rPh sb="24" eb="25">
      <t>スミ</t>
    </rPh>
    <rPh sb="29" eb="32">
      <t>ジュコウシャ</t>
    </rPh>
    <rPh sb="32" eb="34">
      <t>ヘンコウ</t>
    </rPh>
    <rPh sb="34" eb="35">
      <t>トドケ</t>
    </rPh>
    <rPh sb="37" eb="39">
      <t>デンシ</t>
    </rPh>
    <rPh sb="45" eb="46">
      <t>オク</t>
    </rPh>
    <phoneticPr fontId="1" alignment="distributed"/>
  </si>
  <si>
    <t>生産性向上支援訓練（オープンコース）　受講申込書</t>
    <rPh sb="0" eb="3">
      <t>セイサンセイ</t>
    </rPh>
    <rPh sb="3" eb="5">
      <t>コウジョウ</t>
    </rPh>
    <rPh sb="5" eb="7">
      <t>シエン</t>
    </rPh>
    <rPh sb="7" eb="9">
      <t>クンレン</t>
    </rPh>
    <rPh sb="19" eb="21">
      <t>ジュコウ</t>
    </rPh>
    <rPh sb="21" eb="24">
      <t>モウシコミショ</t>
    </rPh>
    <phoneticPr fontId="1"/>
  </si>
  <si>
    <t>※１　受講者の方の就業状況を選択してください。なお、非正規雇用とは、パート、アルバイト、契約社員などが該当しますが、様々な呼称があるため、貴社の判断で差し支えありません。</t>
    <rPh sb="3" eb="6">
      <t>ジュコウシャ</t>
    </rPh>
    <rPh sb="7" eb="8">
      <t>カタ</t>
    </rPh>
    <rPh sb="9" eb="11">
      <t>シュウギョウ</t>
    </rPh>
    <rPh sb="11" eb="13">
      <t>ジョウキョウ</t>
    </rPh>
    <rPh sb="14" eb="16">
      <t>センタク</t>
    </rPh>
    <rPh sb="26" eb="29">
      <t>ヒセイキ</t>
    </rPh>
    <rPh sb="29" eb="31">
      <t>コヨウ</t>
    </rPh>
    <rPh sb="44" eb="46">
      <t>ケイヤク</t>
    </rPh>
    <rPh sb="46" eb="48">
      <t>シャイン</t>
    </rPh>
    <rPh sb="51" eb="53">
      <t>ガイトウ</t>
    </rPh>
    <rPh sb="58" eb="60">
      <t>サマザマ</t>
    </rPh>
    <rPh sb="61" eb="63">
      <t>コショウ</t>
    </rPh>
    <rPh sb="69" eb="71">
      <t>キシャ</t>
    </rPh>
    <rPh sb="72" eb="74">
      <t>ハンダン</t>
    </rPh>
    <rPh sb="75" eb="76">
      <t>サ</t>
    </rPh>
    <rPh sb="77" eb="78">
      <t>ツカ</t>
    </rPh>
    <phoneticPr fontId="1"/>
  </si>
  <si>
    <r>
      <t xml:space="preserve">コース番号
</t>
    </r>
    <r>
      <rPr>
        <sz val="11"/>
        <color theme="1"/>
        <rFont val="ＭＳ Ｐゴシック"/>
        <family val="3"/>
        <charset val="128"/>
        <scheme val="minor"/>
      </rPr>
      <t>（リスト選択）</t>
    </r>
    <rPh sb="3" eb="5">
      <t>バンゴウ</t>
    </rPh>
    <rPh sb="10" eb="12">
      <t>センタク</t>
    </rPh>
    <phoneticPr fontId="1"/>
  </si>
  <si>
    <r>
      <t xml:space="preserve">訓練コース
</t>
    </r>
    <r>
      <rPr>
        <sz val="11"/>
        <rFont val="ＭＳ Ｐゴシック"/>
        <family val="3"/>
        <charset val="128"/>
        <scheme val="minor"/>
      </rPr>
      <t>（自動）</t>
    </r>
    <rPh sb="0" eb="2">
      <t>クンレン</t>
    </rPh>
    <rPh sb="7" eb="9">
      <t>ジドウ</t>
    </rPh>
    <phoneticPr fontId="1"/>
  </si>
  <si>
    <t>開始日
（自動）</t>
    <rPh sb="0" eb="3">
      <t>カイシビ</t>
    </rPh>
    <phoneticPr fontId="1"/>
  </si>
  <si>
    <t>生産現場の問題解決</t>
    <phoneticPr fontId="1"/>
  </si>
  <si>
    <t>訓練コース</t>
    <rPh sb="0" eb="2">
      <t>クンレン</t>
    </rPh>
    <phoneticPr fontId="1"/>
  </si>
  <si>
    <t>開始日</t>
    <rPh sb="0" eb="3">
      <t>カイシビ</t>
    </rPh>
    <phoneticPr fontId="1"/>
  </si>
  <si>
    <t>26-20-12-114-001</t>
    <phoneticPr fontId="1"/>
  </si>
  <si>
    <t>SNSを活用した情報発信</t>
  </si>
  <si>
    <t>26-20-12-100-002</t>
  </si>
  <si>
    <t>表計算ソフトを活用した業務改善</t>
  </si>
  <si>
    <t>26-20-12-004-003</t>
  </si>
  <si>
    <t>生産計画と工程管理</t>
  </si>
  <si>
    <t>26-20-12-101-004</t>
  </si>
  <si>
    <t>業務に役立つ表計算ソフトの関数活用（初級）</t>
    <rPh sb="18" eb="20">
      <t>ショキュウ</t>
    </rPh>
    <phoneticPr fontId="2"/>
  </si>
  <si>
    <t>26-20-12-101-005</t>
  </si>
  <si>
    <t>業務に役立つ表計算ソフトの関数活用（中級）</t>
    <rPh sb="18" eb="20">
      <t>チュウキュウ</t>
    </rPh>
    <phoneticPr fontId="2"/>
  </si>
  <si>
    <t>26-20-12-041-006</t>
  </si>
  <si>
    <t>業務効率向上のための時間管理</t>
  </si>
  <si>
    <t>26-20-12-103-007</t>
  </si>
  <si>
    <t>効率よく分析するためのデータ集計</t>
  </si>
  <si>
    <t>26-20-12-104-008</t>
  </si>
  <si>
    <t>ピボットテーブルを活用したデータ分析</t>
  </si>
  <si>
    <t>26-20-12-002-009</t>
  </si>
  <si>
    <t>生産現場の問題解決</t>
  </si>
  <si>
    <t>26-20-12-107-010</t>
  </si>
  <si>
    <t>表計算ソフトのマクロによる定型業務の自動化</t>
  </si>
  <si>
    <t>26-20-12-132-011</t>
  </si>
  <si>
    <t>生成ＡＩの活用</t>
  </si>
  <si>
    <t>26-20-12-067-012</t>
  </si>
  <si>
    <t>チーム力の強化と中堅・ベテラン従業員の役割</t>
  </si>
  <si>
    <t>26-20-12-061-013</t>
  </si>
  <si>
    <t>職場のリーダーに求められる統率力の向上</t>
  </si>
  <si>
    <t>26-20-12-107-014</t>
  </si>
  <si>
    <t>26-20-12-132-015</t>
  </si>
  <si>
    <t>26-20-12-104-016</t>
  </si>
  <si>
    <t>26-20-12-107-017</t>
  </si>
  <si>
    <t>26-20-12-101-018</t>
  </si>
  <si>
    <t>26-20-12-101-019</t>
  </si>
  <si>
    <t>26-20-12-111-020</t>
  </si>
  <si>
    <t>業務効率を向上させるワープロソフト活用</t>
  </si>
  <si>
    <t>26-20-12-048-021</t>
  </si>
  <si>
    <t>ものづくりの仕事のしくみと生産性向上</t>
  </si>
  <si>
    <t>26-20-12-134-022</t>
  </si>
  <si>
    <t>在庫管理の進め方</t>
  </si>
  <si>
    <t>26-20-12-037-023</t>
  </si>
  <si>
    <t>企業価値を上げるための財務管理</t>
  </si>
  <si>
    <t>26-20-12-068-024</t>
  </si>
  <si>
    <t>後輩指導力の向上と中堅・ベテラン従業員の役割</t>
  </si>
  <si>
    <t>26-20-12-006-025</t>
  </si>
  <si>
    <t>原価管理とコストダウン</t>
  </si>
  <si>
    <t>26-20-12-101-026</t>
  </si>
  <si>
    <t>26-20-12-112-027</t>
  </si>
  <si>
    <t>相手に伝わるプレゼン資料作成</t>
  </si>
  <si>
    <t>26-20-12-101-028</t>
  </si>
  <si>
    <t>26-20-12-103-029</t>
  </si>
  <si>
    <t>26-20-12-037-030</t>
  </si>
  <si>
    <t>26-20-12-089-031</t>
  </si>
  <si>
    <t>データ活用で進める業務連携</t>
  </si>
  <si>
    <t>26-20-12-051-032</t>
  </si>
  <si>
    <t>管理者のための問題解決力向上</t>
  </si>
  <si>
    <t>26-20-12-107-033</t>
  </si>
  <si>
    <t>26-20-12-134-034</t>
  </si>
  <si>
    <t>26-20-12-132-035</t>
  </si>
  <si>
    <t>26-20-12-101-036</t>
  </si>
  <si>
    <t>26-20-12-101-037</t>
  </si>
  <si>
    <t>26-20-12-067-038</t>
  </si>
  <si>
    <t>26-20-12-096-039</t>
  </si>
  <si>
    <t>RPA活用</t>
  </si>
  <si>
    <t>26-20-12-037-040</t>
  </si>
  <si>
    <t>26-20-12-004-041</t>
  </si>
  <si>
    <t>26-20-12-061-042</t>
  </si>
  <si>
    <t>26-20-12-132-043</t>
  </si>
  <si>
    <t>26-20-12-101-044</t>
  </si>
  <si>
    <t>26-20-12-101-045</t>
  </si>
  <si>
    <t>26-20-12-134-046</t>
  </si>
  <si>
    <t>26-20-12-101-047</t>
  </si>
  <si>
    <t>26-20-12-101-048</t>
  </si>
  <si>
    <t>26-20-12-080-049</t>
  </si>
  <si>
    <t>作業手順の作成によるノウハウの継承</t>
  </si>
  <si>
    <t>26-20-12-103-050</t>
  </si>
  <si>
    <t>26-20-12-037-051</t>
  </si>
  <si>
    <t>26-20-12-042-052</t>
  </si>
  <si>
    <t>成果を上げる業務改善</t>
  </si>
  <si>
    <t>26-20-12-063-053</t>
  </si>
  <si>
    <t>ビジネス現場における交渉力</t>
  </si>
  <si>
    <t>26-20-12-132-054</t>
  </si>
  <si>
    <t>26-20-12-061-055</t>
  </si>
  <si>
    <t>26-20-12-051-056</t>
  </si>
  <si>
    <t>26-20-12-101-057</t>
  </si>
  <si>
    <t>26-20-12-101-058</t>
  </si>
  <si>
    <t>26-20-12-134-059</t>
  </si>
  <si>
    <t>26-20-12-103-060</t>
  </si>
  <si>
    <t>26-20-12-078-061</t>
  </si>
  <si>
    <t>効果的なOJTを実施するための指導法</t>
  </si>
  <si>
    <t>26-20-12-112-062</t>
  </si>
  <si>
    <t>26-20-12-101-063</t>
  </si>
  <si>
    <t>26-20-12-101-064</t>
    <phoneticPr fontId="1"/>
  </si>
  <si>
    <t>26-20-12-xxx-通番</t>
    <phoneticPr fontId="1"/>
  </si>
  <si>
    <t>申込元事業所固有番号枝番</t>
  </si>
  <si>
    <t>最少催行人数を設定している訓練コースについては、申込者数が最少催行人数に達しない場合、訓練を中止又は延期とさせていただくことがありますので、あらかじめご了承ください。</t>
    <rPh sb="0" eb="2">
      <t>サイショウ</t>
    </rPh>
    <rPh sb="2" eb="4">
      <t>サイコウ</t>
    </rPh>
    <rPh sb="4" eb="6">
      <t>ニンズウ</t>
    </rPh>
    <rPh sb="7" eb="9">
      <t>セッテイ</t>
    </rPh>
    <rPh sb="13" eb="15">
      <t>クンレン</t>
    </rPh>
    <rPh sb="24" eb="27">
      <t>モウシコミシャ</t>
    </rPh>
    <rPh sb="27" eb="28">
      <t>スウ</t>
    </rPh>
    <rPh sb="29" eb="31">
      <t>サイショウ</t>
    </rPh>
    <rPh sb="31" eb="33">
      <t>サイコウ</t>
    </rPh>
    <rPh sb="33" eb="35">
      <t>ニンズウ</t>
    </rPh>
    <rPh sb="36" eb="37">
      <t>タッ</t>
    </rPh>
    <rPh sb="40" eb="42">
      <t>バアイ</t>
    </rPh>
    <rPh sb="43" eb="45">
      <t>クンレン</t>
    </rPh>
    <rPh sb="46" eb="48">
      <t>チュウシ</t>
    </rPh>
    <rPh sb="48" eb="49">
      <t>マタ</t>
    </rPh>
    <rPh sb="50" eb="52">
      <t>エンキ</t>
    </rPh>
    <rPh sb="76" eb="78">
      <t>リョウショウ</t>
    </rPh>
    <phoneticPr fontId="1"/>
  </si>
  <si>
    <t>男</t>
  </si>
  <si>
    <t>令和　8　年　　月　　日　</t>
    <rPh sb="0" eb="2">
      <t>レイワ</t>
    </rPh>
    <phoneticPr fontId="1"/>
  </si>
  <si>
    <t>例</t>
    <rPh sb="0" eb="1">
      <t>レイ</t>
    </rPh>
    <phoneticPr fontId="1"/>
  </si>
  <si>
    <r>
      <t>生産性向上支援訓練（オープンコース）　受講申込書</t>
    </r>
    <r>
      <rPr>
        <b/>
        <sz val="18"/>
        <color rgb="FFFF0000"/>
        <rFont val="ＭＳ Ｐゴシック"/>
        <family val="3"/>
        <charset val="128"/>
        <scheme val="minor"/>
      </rPr>
      <t>　（記入例）</t>
    </r>
    <rPh sb="0" eb="3">
      <t>セイサンセイ</t>
    </rPh>
    <rPh sb="3" eb="5">
      <t>コウジョウ</t>
    </rPh>
    <rPh sb="5" eb="7">
      <t>シエン</t>
    </rPh>
    <rPh sb="7" eb="9">
      <t>クンレン</t>
    </rPh>
    <rPh sb="19" eb="21">
      <t>ジュコウ</t>
    </rPh>
    <rPh sb="21" eb="24">
      <t>モウシコミショ</t>
    </rPh>
    <phoneticPr fontId="1"/>
  </si>
  <si>
    <r>
      <rPr>
        <b/>
        <u/>
        <sz val="11"/>
        <rFont val="ＭＳ Ｐゴシック"/>
        <family val="3"/>
        <charset val="128"/>
        <scheme val="minor"/>
      </rPr>
      <t>産業分類は、以下の２０種のうち該当するものを１つ選んでください。</t>
    </r>
    <r>
      <rPr>
        <sz val="11"/>
        <rFont val="ＭＳ Ｐゴシック"/>
        <family val="3"/>
        <charset val="128"/>
        <scheme val="minor"/>
      </rPr>
      <t xml:space="preserve">
A 農業、林業　B 漁業　C 鉱業、採石業、砂利採取業　D 建設業　E 製造業　F 電気・ガス・熱供給・水道業　G 情報通信業　H 運輸業、郵便業
I 卸売業、小売業　J 金融業、保険業　K 不動産業、物品賃貸　L 学術研究、専門・技術サービス業　M 宿泊業、飲食サービス業
N 生活関連サービス業、娯楽業　O 教育、学習支援業　P 医療、福祉　Q 複合サービス事業　R サービス業　S 公務　T 分類不能の産業</t>
    </r>
    <rPh sb="0" eb="2">
      <t>サンギョウ</t>
    </rPh>
    <rPh sb="2" eb="4">
      <t>ブンルイ</t>
    </rPh>
    <phoneticPr fontId="1"/>
  </si>
  <si>
    <r>
      <t xml:space="preserve">産業分類
</t>
    </r>
    <r>
      <rPr>
        <sz val="11"/>
        <rFont val="ＭＳ Ｐゴシック"/>
        <family val="3"/>
        <charset val="128"/>
        <scheme val="minor"/>
      </rPr>
      <t>（リスト選択）</t>
    </r>
    <rPh sb="0" eb="2">
      <t>サンギョウ</t>
    </rPh>
    <rPh sb="2" eb="4">
      <t>ブンルイ</t>
    </rPh>
    <phoneticPr fontId="1" alignment="distributed"/>
  </si>
  <si>
    <t>26-20-12-xxx-通番</t>
    <rPh sb="13" eb="15">
      <t>ツウバン</t>
    </rPh>
    <phoneticPr fontId="1"/>
  </si>
  <si>
    <t>---</t>
  </si>
  <si>
    <t>　</t>
    <phoneticPr fontId="1"/>
  </si>
  <si>
    <t>締切日</t>
    <rPh sb="0" eb="3">
      <t>シメキリビ</t>
    </rPh>
    <phoneticPr fontId="1"/>
  </si>
  <si>
    <t>　---</t>
    <phoneticPr fontId="2"/>
  </si>
  <si>
    <t>TEL</t>
  </si>
  <si>
    <t>法人番号</t>
    <rPh sb="0" eb="2">
      <t>ホウジン</t>
    </rPh>
    <rPh sb="2" eb="4">
      <t>バンゴウ</t>
    </rPh>
    <phoneticPr fontId="1"/>
  </si>
  <si>
    <t>1234567890123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</si>
</sst>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m/d;@"/>
    <numFmt numFmtId="177" formatCode="yyyy/m/d;@"/>
    <numFmt numFmtId="178" formatCode="_-* #,##0_-;\-* #,##0_-;_-* &quot;-&quot;_-;_-@_-"/>
    <numFmt numFmtId="179" formatCode="yyyy/m/d\ h:mm;@"/>
    <numFmt numFmtId="180" formatCode="0_);[Red]\(0\)"/>
    <numFmt numFmtId="181" formatCode="yyyy/mm/dd\ hh:mm"/>
    <numFmt numFmtId="182" formatCode="[$-411]m/d\(ddd\)"/>
  </numFmts>
  <fonts count="48">
    <font>
      <sz val="11"/>
      <color theme="1"/>
      <name val="ＭＳ Ｐゴシック"/>
      <family val="2"/>
      <charset val="128"/>
      <scheme val="minor"/>
    </font>
    <font>
      <sz val="6"/>
      <name val="ＭＳ Ｐゴシック"/>
      <family val="2"/>
      <charset val="128"/>
      <scheme val="minor"/>
    </font>
    <font>
      <b/>
      <sz val="12"/>
      <name val="ＭＳ Ｐゴシック"/>
      <family val="3"/>
      <charset val="128"/>
      <scheme val="minor"/>
    </font>
    <font>
      <sz val="12"/>
      <name val="ＭＳ Ｐゴシック"/>
      <family val="3"/>
      <charset val="128"/>
      <scheme val="minor"/>
    </font>
    <font>
      <sz val="14"/>
      <name val="ＭＳ Ｐゴシック"/>
      <family val="3"/>
      <charset val="128"/>
      <scheme val="minor"/>
    </font>
    <font>
      <sz val="11"/>
      <name val="ＭＳ Ｐゴシック"/>
      <family val="3"/>
      <charset val="128"/>
      <scheme val="minor"/>
    </font>
    <font>
      <sz val="11"/>
      <name val="ＭＳ Ｐゴシック"/>
      <family val="2"/>
      <charset val="128"/>
      <scheme val="minor"/>
    </font>
    <font>
      <b/>
      <sz val="16"/>
      <name val="ＭＳ Ｐゴシック"/>
      <family val="3"/>
      <charset val="128"/>
      <scheme val="minor"/>
    </font>
    <font>
      <sz val="16"/>
      <name val="ＭＳ Ｐゴシック"/>
      <family val="3"/>
      <charset val="128"/>
      <scheme val="minor"/>
    </font>
    <font>
      <u/>
      <sz val="12"/>
      <name val="ＭＳ Ｐゴシック"/>
      <family val="3"/>
      <charset val="128"/>
      <scheme val="minor"/>
    </font>
    <font>
      <sz val="10"/>
      <name val="ＭＳ Ｐゴシック"/>
      <family val="3"/>
      <charset val="128"/>
      <scheme val="minor"/>
    </font>
    <font>
      <b/>
      <sz val="14"/>
      <name val="ＭＳ Ｐゴシック"/>
      <family val="3"/>
      <charset val="128"/>
      <scheme val="minor"/>
    </font>
    <font>
      <i/>
      <sz val="11"/>
      <name val="ＭＳ Ｐゴシック"/>
      <family val="3"/>
      <charset val="128"/>
      <scheme val="minor"/>
    </font>
    <font>
      <sz val="11"/>
      <color rgb="FFFF0000"/>
      <name val="ＭＳ Ｐゴシック"/>
      <family val="3"/>
      <charset val="128"/>
      <scheme val="minor"/>
    </font>
    <font>
      <u/>
      <sz val="14"/>
      <name val="ＭＳ Ｐゴシック"/>
      <family val="3"/>
      <charset val="128"/>
      <scheme val="minor"/>
    </font>
    <font>
      <u/>
      <sz val="11"/>
      <name val="ＭＳ Ｐゴシック"/>
      <family val="3"/>
      <charset val="128"/>
      <scheme val="minor"/>
    </font>
    <font>
      <sz val="14"/>
      <color rgb="FFFF0000"/>
      <name val="ＭＳ Ｐゴシック"/>
      <family val="3"/>
      <charset val="128"/>
      <scheme val="minor"/>
    </font>
    <font>
      <i/>
      <sz val="14"/>
      <color rgb="FFFF0000"/>
      <name val="ＭＳ Ｐゴシック"/>
      <family val="3"/>
      <charset val="128"/>
      <scheme val="minor"/>
    </font>
    <font>
      <sz val="9"/>
      <name val="ＭＳ Ｐゴシック"/>
      <family val="3"/>
      <charset val="128"/>
      <scheme val="minor"/>
    </font>
    <font>
      <sz val="13"/>
      <name val="ＭＳ Ｐゴシック"/>
      <family val="3"/>
      <charset val="128"/>
      <scheme val="minor"/>
    </font>
    <font>
      <sz val="9"/>
      <color indexed="81"/>
      <name val="MS P ゴシック"/>
      <family val="3"/>
      <charset val="128"/>
    </font>
    <font>
      <i/>
      <sz val="11"/>
      <color rgb="FFFF0000"/>
      <name val="ＭＳ Ｐゴシック"/>
      <family val="3"/>
      <charset val="128"/>
      <scheme val="minor"/>
    </font>
    <font>
      <i/>
      <sz val="12"/>
      <color rgb="FFFF0000"/>
      <name val="ＭＳ Ｐゴシック"/>
      <family val="3"/>
      <charset val="128"/>
      <scheme val="minor"/>
    </font>
    <font>
      <sz val="13"/>
      <color rgb="FFFF0000"/>
      <name val="ＭＳ Ｐゴシック"/>
      <family val="3"/>
      <charset val="128"/>
      <scheme val="minor"/>
    </font>
    <font>
      <b/>
      <sz val="18"/>
      <color rgb="FFFF0000"/>
      <name val="ＭＳ Ｐゴシック"/>
      <family val="3"/>
      <charset val="128"/>
      <scheme val="minor"/>
    </font>
    <font>
      <sz val="11"/>
      <color theme="1"/>
      <name val="ＭＳ Ｐゴシック"/>
      <family val="2"/>
      <charset val="128"/>
      <scheme val="minor"/>
    </font>
    <font>
      <b/>
      <sz val="11"/>
      <color theme="1"/>
      <name val="ＭＳ Ｐゴシック"/>
      <family val="2"/>
      <charset val="128"/>
      <scheme val="minor"/>
    </font>
    <font>
      <sz val="11"/>
      <color theme="1"/>
      <name val="ＭＳ Ｐゴシック"/>
      <family val="2"/>
      <scheme val="minor"/>
    </font>
    <font>
      <b/>
      <sz val="11"/>
      <color theme="0"/>
      <name val="BIZ UD明朝 Medium"/>
      <family val="1"/>
      <charset val="128"/>
    </font>
    <font>
      <sz val="11"/>
      <color theme="1"/>
      <name val="BIZ UD明朝 Medium"/>
      <family val="1"/>
      <charset val="128"/>
    </font>
    <font>
      <sz val="9"/>
      <name val="ＭＳ Ｐゴシック"/>
      <family val="2"/>
      <scheme val="minor"/>
    </font>
    <font>
      <strike/>
      <sz val="11"/>
      <name val="ＭＳ Ｐゴシック"/>
      <family val="3"/>
      <charset val="128"/>
      <scheme val="minor"/>
    </font>
    <font>
      <b/>
      <sz val="18"/>
      <name val="ＭＳ Ｐゴシック"/>
      <family val="3"/>
      <charset val="128"/>
      <scheme val="minor"/>
    </font>
    <font>
      <u/>
      <sz val="11"/>
      <color theme="10"/>
      <name val="ＭＳ Ｐゴシック"/>
      <family val="2"/>
      <charset val="128"/>
      <scheme val="minor"/>
    </font>
    <font>
      <i/>
      <sz val="12"/>
      <name val="ＭＳ Ｐゴシック"/>
      <family val="3"/>
      <charset val="128"/>
      <scheme val="minor"/>
    </font>
    <font>
      <sz val="14"/>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sz val="11"/>
      <name val="ＭＳ Ｐゴシック"/>
      <family val="3"/>
      <charset val="128"/>
    </font>
    <font>
      <sz val="11"/>
      <name val="Meiryo UI"/>
      <family val="3"/>
      <charset val="128"/>
    </font>
    <font>
      <sz val="11"/>
      <name val="メイリオ"/>
      <family val="3"/>
      <charset val="128"/>
    </font>
    <font>
      <sz val="11"/>
      <color theme="1"/>
      <name val="メイリオ"/>
      <family val="3"/>
      <charset val="128"/>
    </font>
    <font>
      <b/>
      <sz val="16"/>
      <name val="メイリオ"/>
      <family val="3"/>
      <charset val="128"/>
    </font>
    <font>
      <b/>
      <sz val="11"/>
      <name val="ＭＳ Ｐゴシック"/>
      <family val="3"/>
      <charset val="128"/>
      <scheme val="minor"/>
    </font>
    <font>
      <b/>
      <u/>
      <sz val="11"/>
      <name val="ＭＳ Ｐゴシック"/>
      <family val="3"/>
      <charset val="128"/>
      <scheme val="minor"/>
    </font>
    <font>
      <sz val="11"/>
      <color theme="1"/>
      <name val="Meiryo UI"/>
      <family val="3"/>
      <charset val="128"/>
    </font>
    <font>
      <sz val="14"/>
      <name val="Meiryo UI"/>
      <family val="3"/>
      <charset val="128"/>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3"/>
        <bgColor indexed="64"/>
      </patternFill>
    </fill>
    <fill>
      <patternFill patternType="solid">
        <fgColor theme="0" tint="-0.499984740745262"/>
        <bgColor indexed="64"/>
      </patternFill>
    </fill>
  </fills>
  <borders count="6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thin">
        <color indexed="64"/>
      </left>
      <right style="hair">
        <color indexed="64"/>
      </right>
      <top style="thin">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n">
        <color indexed="64"/>
      </right>
      <top style="hair">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top style="hair">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style="hair">
        <color indexed="64"/>
      </left>
      <right style="hair">
        <color indexed="64"/>
      </right>
      <top/>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auto="1"/>
      </left>
      <right style="thin">
        <color auto="1"/>
      </right>
      <top style="thin">
        <color auto="1"/>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top/>
      <bottom style="thin">
        <color theme="0" tint="-0.34998626667073579"/>
      </bottom>
      <diagonal/>
    </border>
    <border>
      <left style="thin">
        <color indexed="64"/>
      </left>
      <right/>
      <top style="thin">
        <color indexed="64"/>
      </top>
      <bottom style="hair">
        <color indexed="64"/>
      </bottom>
      <diagonal/>
    </border>
    <border>
      <left style="thin">
        <color theme="4"/>
      </left>
      <right style="thin">
        <color theme="4"/>
      </right>
      <top style="thin">
        <color theme="4"/>
      </top>
      <bottom style="thin">
        <color theme="4"/>
      </bottom>
      <diagonal/>
    </border>
    <border>
      <left style="thin">
        <color theme="4"/>
      </left>
      <right style="thin">
        <color theme="4"/>
      </right>
      <top style="thin">
        <color theme="4"/>
      </top>
      <bottom style="double">
        <color theme="4"/>
      </bottom>
      <diagonal/>
    </border>
    <border>
      <left style="thin">
        <color theme="4"/>
      </left>
      <right style="thin">
        <color theme="4"/>
      </right>
      <top/>
      <bottom style="thin">
        <color theme="4"/>
      </bottom>
      <diagonal/>
    </border>
    <border>
      <left style="thin">
        <color theme="4"/>
      </left>
      <right style="thin">
        <color theme="4"/>
      </right>
      <top style="thin">
        <color theme="4"/>
      </top>
      <bottom/>
      <diagonal/>
    </border>
    <border>
      <left style="hair">
        <color indexed="64"/>
      </left>
      <right style="hair">
        <color indexed="64"/>
      </right>
      <top style="hair">
        <color indexed="64"/>
      </top>
      <bottom/>
      <diagonal/>
    </border>
    <border>
      <left style="thin">
        <color auto="1"/>
      </left>
      <right/>
      <top style="thin">
        <color auto="1"/>
      </top>
      <bottom style="thin">
        <color theme="4" tint="0.39997558519241921"/>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s>
  <cellStyleXfs count="5">
    <xf numFmtId="0" fontId="0" fillId="0" borderId="0">
      <alignment vertical="center"/>
    </xf>
    <xf numFmtId="178" fontId="25" fillId="0" borderId="0" applyFont="0" applyFill="0" applyBorder="0" applyAlignment="0" applyProtection="0"/>
    <xf numFmtId="0" fontId="27" fillId="0" borderId="0"/>
    <xf numFmtId="0" fontId="33" fillId="0" borderId="0" applyNumberFormat="0" applyFill="0" applyBorder="0" applyAlignment="0" applyProtection="0">
      <alignment vertical="center"/>
    </xf>
    <xf numFmtId="0" fontId="39" fillId="0" borderId="0"/>
  </cellStyleXfs>
  <cellXfs count="392">
    <xf numFmtId="0" fontId="0" fillId="0" borderId="0" xfId="0">
      <alignment vertical="center"/>
    </xf>
    <xf numFmtId="0" fontId="3"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9" fillId="0" borderId="0" xfId="0" applyFont="1" applyAlignment="1">
      <alignment horizontal="left" vertical="center"/>
    </xf>
    <xf numFmtId="0" fontId="3" fillId="0" borderId="0" xfId="0" applyFont="1" applyAlignment="1">
      <alignment horizontal="center" vertical="center"/>
    </xf>
    <xf numFmtId="0" fontId="10" fillId="0" borderId="0" xfId="0" applyFont="1" applyAlignment="1">
      <alignment horizontal="left" vertical="center"/>
    </xf>
    <xf numFmtId="0" fontId="10" fillId="0" borderId="0" xfId="0" applyFont="1">
      <alignment vertical="center"/>
    </xf>
    <xf numFmtId="0" fontId="4" fillId="0" borderId="0" xfId="0" applyFont="1">
      <alignment vertical="center"/>
    </xf>
    <xf numFmtId="0" fontId="12" fillId="0" borderId="0" xfId="0" applyFont="1">
      <alignment vertical="center"/>
    </xf>
    <xf numFmtId="0" fontId="10" fillId="0" borderId="0" xfId="0" applyFont="1" applyAlignment="1">
      <alignment horizontal="right" vertical="center"/>
    </xf>
    <xf numFmtId="0" fontId="5" fillId="0" borderId="0" xfId="0" applyFont="1">
      <alignment vertical="center"/>
    </xf>
    <xf numFmtId="0" fontId="10" fillId="0" borderId="4" xfId="0" applyFont="1" applyBorder="1">
      <alignment vertical="center"/>
    </xf>
    <xf numFmtId="0" fontId="10" fillId="0" borderId="27" xfId="0" applyFont="1" applyBorder="1">
      <alignment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10" fillId="0" borderId="0" xfId="0" applyFont="1" applyAlignment="1">
      <alignment horizontal="center" vertical="center"/>
    </xf>
    <xf numFmtId="0" fontId="10" fillId="0" borderId="8" xfId="0" applyFont="1" applyBorder="1">
      <alignment vertical="center"/>
    </xf>
    <xf numFmtId="0" fontId="3" fillId="0" borderId="46" xfId="0" applyFont="1" applyBorder="1" applyAlignment="1">
      <alignment horizontal="left" vertical="top" wrapText="1" shrinkToFit="1"/>
    </xf>
    <xf numFmtId="0" fontId="10" fillId="0" borderId="47" xfId="0" applyFont="1" applyBorder="1">
      <alignment vertical="center"/>
    </xf>
    <xf numFmtId="0" fontId="3" fillId="0" borderId="0" xfId="0" applyFont="1" applyAlignment="1">
      <alignment horizontal="left" vertical="top" wrapText="1" shrinkToFit="1"/>
    </xf>
    <xf numFmtId="0" fontId="3" fillId="0" borderId="7" xfId="0" applyFont="1" applyBorder="1" applyAlignment="1">
      <alignment horizontal="left" vertical="top" wrapText="1" shrinkToFit="1"/>
    </xf>
    <xf numFmtId="0" fontId="10" fillId="0" borderId="9" xfId="0" applyFont="1" applyBorder="1">
      <alignment vertical="center"/>
    </xf>
    <xf numFmtId="0" fontId="5" fillId="0" borderId="7" xfId="0" applyFont="1" applyBorder="1">
      <alignment vertical="center"/>
    </xf>
    <xf numFmtId="0" fontId="14" fillId="0" borderId="6" xfId="0" applyFont="1" applyBorder="1">
      <alignment vertical="center"/>
    </xf>
    <xf numFmtId="0" fontId="15" fillId="0" borderId="0" xfId="0" applyFont="1">
      <alignment vertical="center"/>
    </xf>
    <xf numFmtId="0" fontId="4" fillId="0" borderId="6" xfId="0" applyFont="1" applyBorder="1">
      <alignment vertical="center"/>
    </xf>
    <xf numFmtId="0" fontId="18" fillId="0" borderId="0" xfId="0" applyFont="1" applyAlignment="1">
      <alignment horizontal="left" vertical="center"/>
    </xf>
    <xf numFmtId="0" fontId="18" fillId="0" borderId="0" xfId="0" applyFont="1" applyAlignment="1">
      <alignment vertical="top" wrapText="1"/>
    </xf>
    <xf numFmtId="0" fontId="3" fillId="0" borderId="0" xfId="0" applyFont="1" applyAlignment="1">
      <alignment vertical="center" wrapText="1"/>
    </xf>
    <xf numFmtId="0" fontId="5" fillId="0" borderId="21" xfId="0" applyFont="1" applyBorder="1">
      <alignment vertical="center"/>
    </xf>
    <xf numFmtId="0" fontId="5" fillId="2" borderId="14"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9" fillId="2" borderId="16" xfId="0" applyFont="1" applyFill="1" applyBorder="1" applyAlignment="1">
      <alignment horizontal="center" vertical="center"/>
    </xf>
    <xf numFmtId="0" fontId="19" fillId="2" borderId="20" xfId="0" applyFont="1" applyFill="1" applyBorder="1" applyAlignment="1">
      <alignment horizontal="center" vertical="center"/>
    </xf>
    <xf numFmtId="0" fontId="5" fillId="3" borderId="41" xfId="0" applyFont="1" applyFill="1" applyBorder="1" applyAlignment="1">
      <alignment horizontal="center" vertical="center" wrapText="1" shrinkToFit="1"/>
    </xf>
    <xf numFmtId="0" fontId="5" fillId="0" borderId="40" xfId="0" applyFont="1" applyBorder="1" applyAlignment="1">
      <alignment horizontal="center" vertical="center" wrapText="1"/>
    </xf>
    <xf numFmtId="0" fontId="5" fillId="0" borderId="36" xfId="0" applyFont="1" applyBorder="1" applyAlignment="1">
      <alignment horizontal="left" vertical="center" wrapText="1"/>
    </xf>
    <xf numFmtId="0" fontId="5" fillId="0" borderId="14" xfId="0" applyFont="1" applyBorder="1" applyAlignment="1">
      <alignment horizontal="center" vertical="center" wrapText="1"/>
    </xf>
    <xf numFmtId="0" fontId="5" fillId="0" borderId="20" xfId="0" applyFont="1" applyBorder="1" applyAlignment="1">
      <alignment horizontal="center" vertical="center" wrapText="1"/>
    </xf>
    <xf numFmtId="0" fontId="10" fillId="3" borderId="41" xfId="0" applyFont="1" applyFill="1" applyBorder="1" applyAlignment="1">
      <alignment horizontal="center" vertical="center" wrapText="1"/>
    </xf>
    <xf numFmtId="0" fontId="5" fillId="0" borderId="12" xfId="0" applyFont="1" applyBorder="1" applyAlignment="1">
      <alignment horizontal="left" vertical="center" wrapText="1"/>
    </xf>
    <xf numFmtId="0" fontId="3" fillId="0" borderId="7" xfId="0" applyFont="1" applyBorder="1">
      <alignment vertical="center"/>
    </xf>
    <xf numFmtId="0" fontId="16" fillId="2" borderId="1" xfId="0" applyFont="1" applyFill="1" applyBorder="1" applyAlignment="1">
      <alignment horizontal="center" vertical="center"/>
    </xf>
    <xf numFmtId="0" fontId="23" fillId="2" borderId="16" xfId="0" applyFont="1" applyFill="1" applyBorder="1" applyAlignment="1">
      <alignment horizontal="center" vertical="center"/>
    </xf>
    <xf numFmtId="0" fontId="13" fillId="2" borderId="40"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4" fillId="0" borderId="1" xfId="0" applyFont="1" applyBorder="1" applyAlignment="1">
      <alignment horizontal="center" vertical="center"/>
    </xf>
    <xf numFmtId="0" fontId="19" fillId="0" borderId="16" xfId="0" applyFont="1" applyBorder="1" applyAlignment="1">
      <alignment horizontal="center" vertical="center"/>
    </xf>
    <xf numFmtId="0" fontId="19" fillId="0" borderId="20" xfId="0" applyFont="1" applyBorder="1" applyAlignment="1">
      <alignment horizontal="center" vertical="center"/>
    </xf>
    <xf numFmtId="0" fontId="5" fillId="3" borderId="40" xfId="0" applyFont="1" applyFill="1" applyBorder="1" applyAlignment="1">
      <alignment horizontal="center" vertical="center" wrapText="1"/>
    </xf>
    <xf numFmtId="0" fontId="5" fillId="3" borderId="36" xfId="0" applyFont="1" applyFill="1" applyBorder="1" applyAlignment="1">
      <alignment horizontal="left" vertical="center" wrapText="1"/>
    </xf>
    <xf numFmtId="0" fontId="5" fillId="3" borderId="14" xfId="0" applyFont="1" applyFill="1" applyBorder="1" applyAlignment="1">
      <alignment horizontal="center" vertical="center" wrapText="1"/>
    </xf>
    <xf numFmtId="0" fontId="5" fillId="3" borderId="12" xfId="0" applyFont="1" applyFill="1" applyBorder="1" applyAlignment="1">
      <alignment horizontal="left" vertical="center" wrapText="1"/>
    </xf>
    <xf numFmtId="0" fontId="5" fillId="3" borderId="20" xfId="0" applyFont="1" applyFill="1" applyBorder="1" applyAlignment="1">
      <alignment horizontal="center" vertical="center" wrapText="1"/>
    </xf>
    <xf numFmtId="0" fontId="5" fillId="3" borderId="21" xfId="0" applyFont="1" applyFill="1" applyBorder="1">
      <alignment vertical="center"/>
    </xf>
    <xf numFmtId="0" fontId="3" fillId="3" borderId="13" xfId="0" applyFont="1" applyFill="1" applyBorder="1" applyAlignment="1">
      <alignment horizontal="center" vertical="center" shrinkToFit="1"/>
    </xf>
    <xf numFmtId="1" fontId="0" fillId="0" borderId="0" xfId="0" applyNumberFormat="1">
      <alignment vertical="center"/>
    </xf>
    <xf numFmtId="1" fontId="0" fillId="0" borderId="0" xfId="1" applyNumberFormat="1" applyFont="1" applyAlignment="1">
      <alignment vertical="center"/>
    </xf>
    <xf numFmtId="14" fontId="0" fillId="0" borderId="0" xfId="0" applyNumberFormat="1">
      <alignment vertical="center"/>
    </xf>
    <xf numFmtId="49" fontId="28" fillId="4" borderId="53" xfId="2" applyNumberFormat="1" applyFont="1" applyFill="1" applyBorder="1" applyAlignment="1">
      <alignment vertical="center" wrapText="1" shrinkToFit="1"/>
    </xf>
    <xf numFmtId="179" fontId="28" fillId="4" borderId="53" xfId="2" applyNumberFormat="1" applyFont="1" applyFill="1" applyBorder="1" applyAlignment="1">
      <alignment vertical="center" wrapText="1" shrinkToFit="1"/>
    </xf>
    <xf numFmtId="49" fontId="28" fillId="4" borderId="0" xfId="2" applyNumberFormat="1" applyFont="1" applyFill="1" applyAlignment="1">
      <alignment vertical="center" wrapText="1" shrinkToFit="1"/>
    </xf>
    <xf numFmtId="180" fontId="28" fillId="4" borderId="0" xfId="0" applyNumberFormat="1" applyFont="1" applyFill="1" applyAlignment="1">
      <alignment vertical="center" wrapText="1"/>
    </xf>
    <xf numFmtId="1" fontId="28" fillId="4" borderId="0" xfId="0" applyNumberFormat="1" applyFont="1" applyFill="1" applyAlignment="1">
      <alignment vertical="center" wrapText="1"/>
    </xf>
    <xf numFmtId="0" fontId="28" fillId="4" borderId="0" xfId="0" applyFont="1" applyFill="1" applyAlignment="1">
      <alignment vertical="center" wrapText="1"/>
    </xf>
    <xf numFmtId="1" fontId="28" fillId="4" borderId="53" xfId="1" applyNumberFormat="1" applyFont="1" applyFill="1" applyBorder="1" applyAlignment="1">
      <alignment vertical="center" wrapText="1" shrinkToFit="1"/>
    </xf>
    <xf numFmtId="0" fontId="28" fillId="4" borderId="53" xfId="2" applyFont="1" applyFill="1" applyBorder="1" applyAlignment="1">
      <alignment vertical="center" wrapText="1" shrinkToFit="1"/>
    </xf>
    <xf numFmtId="14" fontId="28" fillId="4" borderId="53" xfId="2" applyNumberFormat="1" applyFont="1" applyFill="1" applyBorder="1" applyAlignment="1">
      <alignment vertical="center" wrapText="1" shrinkToFit="1"/>
    </xf>
    <xf numFmtId="1" fontId="28" fillId="4" borderId="53" xfId="2" applyNumberFormat="1" applyFont="1" applyFill="1" applyBorder="1" applyAlignment="1">
      <alignment vertical="center" wrapText="1" shrinkToFit="1"/>
    </xf>
    <xf numFmtId="0" fontId="29" fillId="0" borderId="0" xfId="2" applyFont="1"/>
    <xf numFmtId="49" fontId="30" fillId="5" borderId="54" xfId="2" applyNumberFormat="1" applyFont="1" applyFill="1" applyBorder="1" applyAlignment="1">
      <alignment vertical="center" wrapText="1" shrinkToFit="1"/>
    </xf>
    <xf numFmtId="0" fontId="30" fillId="0" borderId="24" xfId="0" applyFont="1" applyBorder="1" applyAlignment="1">
      <alignment vertical="center" wrapText="1"/>
    </xf>
    <xf numFmtId="179" fontId="30" fillId="0" borderId="54" xfId="2" applyNumberFormat="1" applyFont="1" applyBorder="1" applyAlignment="1">
      <alignment vertical="center" wrapText="1" shrinkToFit="1"/>
    </xf>
    <xf numFmtId="49" fontId="30" fillId="0" borderId="54" xfId="2" applyNumberFormat="1" applyFont="1" applyBorder="1" applyAlignment="1">
      <alignment vertical="center" wrapText="1" shrinkToFit="1"/>
    </xf>
    <xf numFmtId="49" fontId="30" fillId="3" borderId="54" xfId="2" applyNumberFormat="1" applyFont="1" applyFill="1" applyBorder="1" applyAlignment="1">
      <alignment vertical="center" wrapText="1" shrinkToFit="1"/>
    </xf>
    <xf numFmtId="0" fontId="30" fillId="3" borderId="54" xfId="2" applyFont="1" applyFill="1" applyBorder="1" applyAlignment="1">
      <alignment vertical="center" wrapText="1" shrinkToFit="1"/>
    </xf>
    <xf numFmtId="1" fontId="30" fillId="3" borderId="54" xfId="1" applyNumberFormat="1" applyFont="1" applyFill="1" applyBorder="1" applyAlignment="1">
      <alignment vertical="center" wrapText="1" shrinkToFit="1"/>
    </xf>
    <xf numFmtId="14" fontId="30" fillId="3" borderId="54" xfId="2" applyNumberFormat="1" applyFont="1" applyFill="1" applyBorder="1" applyAlignment="1">
      <alignment vertical="center" wrapText="1" shrinkToFit="1"/>
    </xf>
    <xf numFmtId="1" fontId="30" fillId="3" borderId="54" xfId="2" applyNumberFormat="1" applyFont="1" applyFill="1" applyBorder="1" applyAlignment="1">
      <alignment vertical="center" wrapText="1" shrinkToFit="1"/>
    </xf>
    <xf numFmtId="1" fontId="30" fillId="0" borderId="54" xfId="2" applyNumberFormat="1" applyFont="1" applyBorder="1" applyAlignment="1">
      <alignment vertical="center" wrapText="1" shrinkToFit="1"/>
    </xf>
    <xf numFmtId="14" fontId="30" fillId="0" borderId="54" xfId="2" applyNumberFormat="1" applyFont="1" applyBorder="1" applyAlignment="1">
      <alignment vertical="center" wrapText="1" shrinkToFit="1"/>
    </xf>
    <xf numFmtId="49" fontId="30" fillId="5" borderId="54" xfId="2" applyNumberFormat="1" applyFont="1" applyFill="1" applyBorder="1" applyAlignment="1">
      <alignment vertical="center" wrapText="1"/>
    </xf>
    <xf numFmtId="49" fontId="30" fillId="0" borderId="54" xfId="2" applyNumberFormat="1" applyFont="1" applyBorder="1" applyAlignment="1">
      <alignment vertical="center" wrapText="1"/>
    </xf>
    <xf numFmtId="0" fontId="30" fillId="0" borderId="0" xfId="2" applyFont="1"/>
    <xf numFmtId="49" fontId="29" fillId="0" borderId="55" xfId="2" applyNumberFormat="1" applyFont="1" applyBorder="1" applyAlignment="1">
      <alignment vertical="center"/>
    </xf>
    <xf numFmtId="179" fontId="29" fillId="0" borderId="55" xfId="2" applyNumberFormat="1" applyFont="1" applyBorder="1" applyAlignment="1">
      <alignment vertical="center"/>
    </xf>
    <xf numFmtId="49" fontId="29" fillId="3" borderId="55" xfId="2" applyNumberFormat="1" applyFont="1" applyFill="1" applyBorder="1" applyAlignment="1">
      <alignment vertical="center"/>
    </xf>
    <xf numFmtId="1" fontId="29" fillId="3" borderId="55" xfId="2" applyNumberFormat="1" applyFont="1" applyFill="1" applyBorder="1" applyAlignment="1">
      <alignment vertical="center"/>
    </xf>
    <xf numFmtId="0" fontId="29" fillId="3" borderId="55" xfId="2" applyFont="1" applyFill="1" applyBorder="1" applyAlignment="1">
      <alignment vertical="center"/>
    </xf>
    <xf numFmtId="1" fontId="29" fillId="3" borderId="55" xfId="1" applyNumberFormat="1" applyFont="1" applyFill="1" applyBorder="1" applyAlignment="1">
      <alignment vertical="center"/>
    </xf>
    <xf numFmtId="14" fontId="29" fillId="3" borderId="55" xfId="2" applyNumberFormat="1" applyFont="1" applyFill="1" applyBorder="1" applyAlignment="1">
      <alignment vertical="center"/>
    </xf>
    <xf numFmtId="1" fontId="29" fillId="0" borderId="55" xfId="2" applyNumberFormat="1" applyFont="1" applyBorder="1" applyAlignment="1">
      <alignment vertical="center"/>
    </xf>
    <xf numFmtId="14" fontId="29" fillId="0" borderId="55" xfId="2" applyNumberFormat="1" applyFont="1" applyBorder="1" applyAlignment="1">
      <alignment vertical="center"/>
    </xf>
    <xf numFmtId="0" fontId="29" fillId="0" borderId="56" xfId="2" applyFont="1" applyBorder="1"/>
    <xf numFmtId="0" fontId="0" fillId="0" borderId="24" xfId="0" applyBorder="1">
      <alignment vertical="center"/>
    </xf>
    <xf numFmtId="0" fontId="0" fillId="0" borderId="24" xfId="0" quotePrefix="1" applyBorder="1">
      <alignment vertical="center"/>
    </xf>
    <xf numFmtId="181" fontId="0" fillId="0" borderId="24" xfId="0" applyNumberFormat="1" applyBorder="1">
      <alignment vertical="center"/>
    </xf>
    <xf numFmtId="0" fontId="0" fillId="3" borderId="24" xfId="0" applyFill="1" applyBorder="1">
      <alignment vertical="center"/>
    </xf>
    <xf numFmtId="1" fontId="0" fillId="3" borderId="24" xfId="0" applyNumberFormat="1" applyFill="1" applyBorder="1">
      <alignment vertical="center"/>
    </xf>
    <xf numFmtId="1" fontId="0" fillId="3" borderId="24" xfId="1" applyNumberFormat="1" applyFont="1" applyFill="1" applyBorder="1" applyAlignment="1">
      <alignment vertical="center"/>
    </xf>
    <xf numFmtId="14" fontId="0" fillId="3" borderId="24" xfId="0" applyNumberFormat="1" applyFill="1" applyBorder="1">
      <alignment vertical="center"/>
    </xf>
    <xf numFmtId="1" fontId="0" fillId="0" borderId="24" xfId="0" applyNumberFormat="1" applyBorder="1">
      <alignment vertical="center"/>
    </xf>
    <xf numFmtId="14" fontId="0" fillId="0" borderId="24" xfId="0" applyNumberFormat="1" applyBorder="1">
      <alignment vertical="center"/>
    </xf>
    <xf numFmtId="0" fontId="0" fillId="0" borderId="24" xfId="0" applyBorder="1" applyAlignment="1">
      <alignment vertical="center" shrinkToFit="1"/>
    </xf>
    <xf numFmtId="181" fontId="0" fillId="0" borderId="0" xfId="0" applyNumberFormat="1">
      <alignment vertical="center"/>
    </xf>
    <xf numFmtId="0" fontId="4" fillId="0" borderId="0" xfId="0" applyFont="1" applyAlignment="1">
      <alignment horizontal="left" vertical="center"/>
    </xf>
    <xf numFmtId="0" fontId="3" fillId="0" borderId="0" xfId="0" applyFont="1" applyAlignment="1">
      <alignment horizontal="left" vertical="center" wrapText="1"/>
    </xf>
    <xf numFmtId="0" fontId="3" fillId="3" borderId="39" xfId="0" applyFont="1" applyFill="1" applyBorder="1" applyAlignment="1">
      <alignment horizontal="center" vertical="center" wrapText="1"/>
    </xf>
    <xf numFmtId="0" fontId="3" fillId="0" borderId="0" xfId="0" applyFont="1" applyAlignment="1">
      <alignment horizontal="left" vertical="center" wrapText="1"/>
    </xf>
    <xf numFmtId="0" fontId="3" fillId="3" borderId="39" xfId="0" applyFont="1" applyFill="1" applyBorder="1" applyAlignment="1">
      <alignment horizontal="center" vertical="center" wrapText="1"/>
    </xf>
    <xf numFmtId="0" fontId="4" fillId="0" borderId="0" xfId="0" applyFont="1" applyAlignment="1">
      <alignment horizontal="left" vertical="center"/>
    </xf>
    <xf numFmtId="0" fontId="5" fillId="0" borderId="0" xfId="0" applyFont="1" applyAlignment="1">
      <alignment horizontal="right" vertical="center"/>
    </xf>
    <xf numFmtId="0" fontId="3" fillId="3" borderId="13" xfId="0" applyFont="1" applyFill="1" applyBorder="1" applyAlignment="1">
      <alignment horizontal="center" vertical="center" wrapText="1" shrinkToFit="1"/>
    </xf>
    <xf numFmtId="0" fontId="3" fillId="3" borderId="52" xfId="0" applyFont="1" applyFill="1" applyBorder="1" applyAlignment="1">
      <alignment horizontal="center" vertical="center" shrinkToFit="1"/>
    </xf>
    <xf numFmtId="0" fontId="3" fillId="0" borderId="0" xfId="0" applyFont="1" applyFill="1">
      <alignment vertical="center"/>
    </xf>
    <xf numFmtId="0" fontId="19" fillId="0" borderId="15" xfId="0" applyFont="1" applyBorder="1" applyAlignment="1">
      <alignment horizontal="center" vertical="center"/>
    </xf>
    <xf numFmtId="0" fontId="19" fillId="0" borderId="11" xfId="0" applyFont="1" applyBorder="1" applyAlignment="1">
      <alignment horizontal="center" vertical="center"/>
    </xf>
    <xf numFmtId="0" fontId="40" fillId="0" borderId="58" xfId="4" applyFont="1" applyBorder="1" applyAlignment="1">
      <alignment vertical="center"/>
    </xf>
    <xf numFmtId="0" fontId="41" fillId="0" borderId="58" xfId="4" applyFont="1" applyBorder="1" applyAlignment="1">
      <alignment horizontal="left" vertical="center" indent="1"/>
    </xf>
    <xf numFmtId="182" fontId="42" fillId="0" borderId="58" xfId="0" applyNumberFormat="1" applyFont="1" applyBorder="1" applyAlignment="1">
      <alignment horizontal="center" vertical="center"/>
    </xf>
    <xf numFmtId="182" fontId="41" fillId="0" borderId="58" xfId="0" applyNumberFormat="1" applyFont="1" applyBorder="1" applyAlignment="1">
      <alignment horizontal="center" vertical="center"/>
    </xf>
    <xf numFmtId="0" fontId="40" fillId="0" borderId="59" xfId="4" applyFont="1" applyBorder="1" applyAlignment="1">
      <alignment vertical="center"/>
    </xf>
    <xf numFmtId="0" fontId="41" fillId="0" borderId="59" xfId="4" applyFont="1" applyBorder="1" applyAlignment="1">
      <alignment horizontal="left" vertical="center" indent="1"/>
    </xf>
    <xf numFmtId="182" fontId="42" fillId="0" borderId="59" xfId="0" applyNumberFormat="1" applyFont="1" applyBorder="1" applyAlignment="1">
      <alignment horizontal="center" vertical="center"/>
    </xf>
    <xf numFmtId="0" fontId="40" fillId="0" borderId="60" xfId="4" applyFont="1" applyBorder="1" applyAlignment="1">
      <alignment vertical="center"/>
    </xf>
    <xf numFmtId="0" fontId="41" fillId="0" borderId="60" xfId="4" applyFont="1" applyBorder="1" applyAlignment="1">
      <alignment horizontal="left" vertical="center" indent="1"/>
    </xf>
    <xf numFmtId="182" fontId="42" fillId="0" borderId="60" xfId="0" applyNumberFormat="1" applyFont="1" applyBorder="1" applyAlignment="1">
      <alignment horizontal="center" vertical="center"/>
    </xf>
    <xf numFmtId="0" fontId="40" fillId="0" borderId="61" xfId="4" applyFont="1" applyBorder="1" applyAlignment="1">
      <alignment vertical="center"/>
    </xf>
    <xf numFmtId="0" fontId="41" fillId="0" borderId="61" xfId="4" applyFont="1" applyBorder="1" applyAlignment="1">
      <alignment horizontal="left" vertical="center" indent="1"/>
    </xf>
    <xf numFmtId="182" fontId="42" fillId="0" borderId="61" xfId="0" applyNumberFormat="1" applyFont="1" applyBorder="1" applyAlignment="1">
      <alignment horizontal="center" vertical="center"/>
    </xf>
    <xf numFmtId="0" fontId="37" fillId="0" borderId="0" xfId="0" applyFont="1">
      <alignment vertical="center"/>
    </xf>
    <xf numFmtId="49" fontId="28" fillId="4" borderId="63" xfId="2" applyNumberFormat="1" applyFont="1" applyFill="1" applyBorder="1" applyAlignment="1">
      <alignment vertical="center" wrapText="1" shrinkToFit="1"/>
    </xf>
    <xf numFmtId="0" fontId="5" fillId="3" borderId="31" xfId="0" applyFont="1" applyFill="1" applyBorder="1" applyAlignment="1">
      <alignment horizontal="center" vertical="center" wrapText="1"/>
    </xf>
    <xf numFmtId="0" fontId="37" fillId="0" borderId="0" xfId="0" applyFont="1" applyBorder="1">
      <alignment vertical="center"/>
    </xf>
    <xf numFmtId="0" fontId="36" fillId="0" borderId="0" xfId="0" applyFont="1" applyBorder="1">
      <alignment vertical="center"/>
    </xf>
    <xf numFmtId="182" fontId="36" fillId="0" borderId="0" xfId="0" applyNumberFormat="1" applyFont="1" applyBorder="1" applyAlignment="1">
      <alignment horizontal="center" vertical="center"/>
    </xf>
    <xf numFmtId="182" fontId="3" fillId="0" borderId="0" xfId="0" applyNumberFormat="1" applyFont="1" applyBorder="1" applyAlignment="1">
      <alignment horizontal="center" vertical="center"/>
    </xf>
    <xf numFmtId="0" fontId="46" fillId="0" borderId="0" xfId="0" applyFont="1">
      <alignment vertical="center"/>
    </xf>
    <xf numFmtId="0" fontId="3" fillId="3" borderId="13" xfId="0" applyFont="1" applyFill="1" applyBorder="1" applyAlignment="1">
      <alignment horizontal="center" vertical="center"/>
    </xf>
    <xf numFmtId="0" fontId="32"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35" fillId="0" borderId="0" xfId="0" applyFont="1" applyAlignment="1">
      <alignment horizontal="left"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3" fillId="0" borderId="3" xfId="0" applyFont="1" applyBorder="1" applyAlignment="1">
      <alignment horizontal="left" vertical="center"/>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center" shrinkToFit="1"/>
    </xf>
    <xf numFmtId="0" fontId="3" fillId="0" borderId="0" xfId="0" applyFont="1" applyAlignment="1">
      <alignment horizontal="left" vertical="center" wrapText="1"/>
    </xf>
    <xf numFmtId="0" fontId="43" fillId="0" borderId="1" xfId="0" applyFont="1" applyBorder="1" applyAlignment="1">
      <alignment horizontal="center" vertical="center"/>
    </xf>
    <xf numFmtId="0" fontId="43" fillId="0" borderId="3" xfId="0" applyFont="1" applyBorder="1" applyAlignment="1">
      <alignment horizontal="center" vertical="center"/>
    </xf>
    <xf numFmtId="0" fontId="43" fillId="0" borderId="2" xfId="0" applyFont="1" applyBorder="1" applyAlignment="1">
      <alignment horizontal="center" vertical="center"/>
    </xf>
    <xf numFmtId="0" fontId="4" fillId="0" borderId="46" xfId="0" applyFont="1" applyBorder="1" applyAlignment="1">
      <alignment horizontal="center" vertical="center"/>
    </xf>
    <xf numFmtId="0" fontId="3" fillId="3" borderId="35" xfId="0" applyFont="1" applyFill="1" applyBorder="1" applyAlignment="1">
      <alignment horizontal="center" vertical="center" wrapText="1"/>
    </xf>
    <xf numFmtId="0" fontId="3" fillId="3" borderId="17" xfId="0" applyFont="1" applyFill="1" applyBorder="1" applyAlignment="1">
      <alignment horizontal="center" vertical="center"/>
    </xf>
    <xf numFmtId="0" fontId="3" fillId="3" borderId="44"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14" xfId="0" applyFont="1" applyBorder="1" applyAlignment="1">
      <alignment horizontal="left" vertical="center"/>
    </xf>
    <xf numFmtId="0" fontId="3" fillId="0" borderId="37" xfId="0" applyFont="1" applyBorder="1" applyAlignment="1">
      <alignment horizontal="left" vertical="center"/>
    </xf>
    <xf numFmtId="0" fontId="3" fillId="0" borderId="37" xfId="0" applyFont="1" applyBorder="1" applyAlignment="1">
      <alignment horizontal="center" vertical="center"/>
    </xf>
    <xf numFmtId="0" fontId="3" fillId="0" borderId="43" xfId="0" applyFont="1" applyBorder="1" applyAlignment="1">
      <alignment horizontal="center" vertical="center"/>
    </xf>
    <xf numFmtId="0" fontId="3" fillId="0" borderId="15" xfId="0" applyFont="1" applyBorder="1" applyAlignment="1">
      <alignment horizontal="left" vertical="center"/>
    </xf>
    <xf numFmtId="0" fontId="3" fillId="0" borderId="29" xfId="0" applyFont="1" applyBorder="1" applyAlignment="1">
      <alignment horizontal="left" vertical="center"/>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19" xfId="0" applyFont="1" applyFill="1" applyBorder="1" applyAlignment="1">
      <alignment horizontal="center" vertical="center"/>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21" xfId="0" applyFont="1" applyBorder="1" applyAlignment="1">
      <alignment horizontal="center" vertical="center" shrinkToFit="1"/>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11" xfId="0" applyFont="1" applyFill="1" applyBorder="1" applyAlignment="1">
      <alignment horizontal="center" vertical="center"/>
    </xf>
    <xf numFmtId="0" fontId="4" fillId="0" borderId="5" xfId="0" applyFont="1" applyBorder="1" applyAlignment="1">
      <alignment horizontal="center" vertical="center" shrinkToFit="1"/>
    </xf>
    <xf numFmtId="0" fontId="4" fillId="0" borderId="34" xfId="0" applyFont="1" applyBorder="1" applyAlignment="1">
      <alignment horizontal="center" vertical="center" shrinkToFit="1"/>
    </xf>
    <xf numFmtId="0" fontId="3" fillId="3" borderId="5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37" xfId="0" applyFont="1" applyFill="1" applyBorder="1" applyAlignment="1">
      <alignment horizontal="center" vertical="center"/>
    </xf>
    <xf numFmtId="49" fontId="47" fillId="0" borderId="14" xfId="0" applyNumberFormat="1" applyFont="1" applyBorder="1" applyAlignment="1">
      <alignment horizontal="center" vertical="center"/>
    </xf>
    <xf numFmtId="49" fontId="47" fillId="0" borderId="37" xfId="0" applyNumberFormat="1" applyFont="1" applyBorder="1" applyAlignment="1">
      <alignment horizontal="center" vertical="center"/>
    </xf>
    <xf numFmtId="49" fontId="47" fillId="0" borderId="12" xfId="0" applyNumberFormat="1"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3" borderId="1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19" fillId="0" borderId="15" xfId="0" applyFont="1" applyBorder="1" applyAlignment="1">
      <alignment horizontal="left" vertical="center"/>
    </xf>
    <xf numFmtId="0" fontId="19" fillId="0" borderId="29" xfId="0" applyFont="1" applyBorder="1" applyAlignment="1">
      <alignment horizontal="left" vertical="center"/>
    </xf>
    <xf numFmtId="0" fontId="19" fillId="0" borderId="11" xfId="0" applyFont="1" applyBorder="1" applyAlignment="1">
      <alignment horizontal="left" vertical="center"/>
    </xf>
    <xf numFmtId="0" fontId="19" fillId="0" borderId="34" xfId="0" applyFont="1" applyBorder="1" applyAlignment="1">
      <alignment horizontal="left" vertical="center"/>
    </xf>
    <xf numFmtId="0" fontId="3" fillId="0" borderId="14"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43" xfId="0" applyFont="1" applyBorder="1" applyAlignment="1">
      <alignment horizontal="center" vertical="center" shrinkToFit="1"/>
    </xf>
    <xf numFmtId="0" fontId="36" fillId="3" borderId="4" xfId="0" applyFont="1" applyFill="1" applyBorder="1" applyAlignment="1">
      <alignment horizontal="center" vertical="center" wrapText="1"/>
    </xf>
    <xf numFmtId="0" fontId="38" fillId="3" borderId="28" xfId="0" applyFont="1" applyFill="1" applyBorder="1" applyAlignment="1">
      <alignment horizontal="center" vertical="center"/>
    </xf>
    <xf numFmtId="0" fontId="3" fillId="3" borderId="39"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3" borderId="39" xfId="0" applyFont="1" applyFill="1" applyBorder="1" applyAlignment="1">
      <alignment horizontal="center" vertical="center"/>
    </xf>
    <xf numFmtId="0" fontId="3" fillId="3" borderId="38" xfId="0" applyFont="1" applyFill="1" applyBorder="1" applyAlignment="1">
      <alignment horizontal="center" vertical="center"/>
    </xf>
    <xf numFmtId="0" fontId="3" fillId="3" borderId="38"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5" fillId="3" borderId="3" xfId="0" applyFont="1" applyFill="1" applyBorder="1" applyAlignment="1">
      <alignment horizontal="center" vertical="center"/>
    </xf>
    <xf numFmtId="0" fontId="5" fillId="3" borderId="2" xfId="0" applyFont="1" applyFill="1" applyBorder="1" applyAlignment="1">
      <alignment horizontal="center" vertical="center"/>
    </xf>
    <xf numFmtId="0" fontId="3" fillId="3" borderId="35"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50" xfId="0" applyFont="1" applyFill="1" applyBorder="1" applyAlignment="1">
      <alignment horizontal="center" vertical="center"/>
    </xf>
    <xf numFmtId="0" fontId="3" fillId="3" borderId="31" xfId="0" applyFont="1" applyFill="1" applyBorder="1" applyAlignment="1">
      <alignment horizontal="center" vertical="center"/>
    </xf>
    <xf numFmtId="0" fontId="3" fillId="3" borderId="30" xfId="0" applyFont="1" applyFill="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0" xfId="0" applyFont="1" applyBorder="1" applyAlignment="1">
      <alignment horizontal="center" vertical="center"/>
    </xf>
    <xf numFmtId="0" fontId="3" fillId="0" borderId="33" xfId="0" applyFont="1" applyBorder="1" applyAlignment="1">
      <alignment horizontal="center" vertical="center"/>
    </xf>
    <xf numFmtId="0" fontId="10" fillId="0" borderId="47" xfId="0" applyFont="1" applyBorder="1" applyAlignment="1">
      <alignment horizontal="center" vertical="center"/>
    </xf>
    <xf numFmtId="0" fontId="3" fillId="0" borderId="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48" xfId="0" applyFont="1" applyBorder="1" applyAlignment="1">
      <alignment vertical="center" wrapText="1"/>
    </xf>
    <xf numFmtId="0" fontId="3" fillId="0" borderId="0" xfId="0" applyFont="1" applyBorder="1" applyAlignment="1">
      <alignment vertical="center" wrapText="1"/>
    </xf>
    <xf numFmtId="0" fontId="3" fillId="0" borderId="18" xfId="0" applyFont="1" applyBorder="1" applyAlignment="1">
      <alignment vertical="center" wrapText="1"/>
    </xf>
    <xf numFmtId="0" fontId="3" fillId="0" borderId="0" xfId="0" applyFont="1" applyAlignment="1">
      <alignment vertical="center" wrapText="1"/>
    </xf>
    <xf numFmtId="0" fontId="3" fillId="0" borderId="20" xfId="0" applyFont="1" applyBorder="1" applyAlignment="1">
      <alignment vertical="center" wrapText="1"/>
    </xf>
    <xf numFmtId="0" fontId="3" fillId="0" borderId="11" xfId="0" applyFont="1" applyBorder="1" applyAlignment="1">
      <alignment vertical="center" wrapText="1"/>
    </xf>
    <xf numFmtId="0" fontId="3" fillId="0" borderId="21" xfId="0" applyFont="1" applyBorder="1" applyAlignment="1">
      <alignment vertical="center" wrapText="1"/>
    </xf>
    <xf numFmtId="176" fontId="3" fillId="0" borderId="49" xfId="0" applyNumberFormat="1" applyFont="1" applyBorder="1" applyAlignment="1">
      <alignment horizontal="center" vertical="center"/>
    </xf>
    <xf numFmtId="176" fontId="3" fillId="0" borderId="42" xfId="0" applyNumberFormat="1" applyFont="1" applyBorder="1" applyAlignment="1">
      <alignment horizontal="center" vertical="center"/>
    </xf>
    <xf numFmtId="0" fontId="3" fillId="0" borderId="48" xfId="0" applyFont="1" applyBorder="1" applyAlignment="1">
      <alignment horizontal="center" vertical="center" wrapText="1"/>
    </xf>
    <xf numFmtId="0" fontId="3" fillId="0" borderId="20" xfId="0" applyFont="1" applyBorder="1" applyAlignment="1">
      <alignment horizontal="center" vertical="center" wrapText="1"/>
    </xf>
    <xf numFmtId="0" fontId="2" fillId="3" borderId="4"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26" xfId="0" applyFont="1" applyFill="1" applyBorder="1" applyAlignment="1">
      <alignment vertical="center" wrapText="1"/>
    </xf>
    <xf numFmtId="0" fontId="2" fillId="3" borderId="27" xfId="0" applyFont="1" applyFill="1" applyBorder="1" applyAlignment="1">
      <alignment vertical="center" wrapText="1"/>
    </xf>
    <xf numFmtId="0" fontId="2" fillId="3" borderId="28" xfId="0" applyFont="1" applyFill="1" applyBorder="1" applyAlignment="1">
      <alignment vertical="center" wrapText="1"/>
    </xf>
    <xf numFmtId="0" fontId="2" fillId="3" borderId="48" xfId="0" applyFont="1" applyFill="1" applyBorder="1" applyAlignment="1">
      <alignment vertical="center" wrapText="1"/>
    </xf>
    <xf numFmtId="0" fontId="2" fillId="3" borderId="0" xfId="0" applyFont="1" applyFill="1" applyBorder="1" applyAlignment="1">
      <alignment vertical="center" wrapText="1"/>
    </xf>
    <xf numFmtId="0" fontId="2" fillId="3" borderId="18" xfId="0" applyFont="1" applyFill="1" applyBorder="1" applyAlignment="1">
      <alignment vertical="center" wrapText="1"/>
    </xf>
    <xf numFmtId="0" fontId="2" fillId="3" borderId="64" xfId="0" applyFont="1" applyFill="1" applyBorder="1" applyAlignment="1">
      <alignment vertical="center" wrapText="1"/>
    </xf>
    <xf numFmtId="0" fontId="2" fillId="3" borderId="46" xfId="0" applyFont="1" applyFill="1" applyBorder="1" applyAlignment="1">
      <alignment vertical="center" wrapText="1"/>
    </xf>
    <xf numFmtId="0" fontId="2" fillId="3" borderId="50" xfId="0" applyFont="1" applyFill="1" applyBorder="1" applyAlignment="1">
      <alignment vertical="center" wrapText="1"/>
    </xf>
    <xf numFmtId="176" fontId="2" fillId="3" borderId="41" xfId="0" applyNumberFormat="1" applyFont="1" applyFill="1" applyBorder="1" applyAlignment="1">
      <alignment horizontal="center" vertical="center"/>
    </xf>
    <xf numFmtId="176" fontId="2" fillId="3" borderId="49" xfId="0" applyNumberFormat="1" applyFont="1" applyFill="1" applyBorder="1" applyAlignment="1">
      <alignment horizontal="center" vertical="center"/>
    </xf>
    <xf numFmtId="176" fontId="2" fillId="3" borderId="65" xfId="0" applyNumberFormat="1" applyFont="1" applyFill="1" applyBorder="1" applyAlignment="1">
      <alignment horizontal="center" vertical="center"/>
    </xf>
    <xf numFmtId="0" fontId="2" fillId="3" borderId="26"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48"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64" xfId="0" applyFont="1" applyFill="1" applyBorder="1" applyAlignment="1">
      <alignment horizontal="center" vertical="center"/>
    </xf>
    <xf numFmtId="0" fontId="2" fillId="3" borderId="50" xfId="0" applyFont="1" applyFill="1" applyBorder="1" applyAlignment="1">
      <alignment horizontal="center" vertical="center"/>
    </xf>
    <xf numFmtId="0" fontId="3" fillId="0" borderId="49" xfId="0" applyFont="1" applyBorder="1" applyAlignment="1">
      <alignment horizontal="center" vertical="center"/>
    </xf>
    <xf numFmtId="0" fontId="3" fillId="0" borderId="42" xfId="0" applyFont="1" applyBorder="1" applyAlignment="1">
      <alignment horizontal="center" vertical="center"/>
    </xf>
    <xf numFmtId="177" fontId="3" fillId="0" borderId="49" xfId="0" applyNumberFormat="1" applyFont="1" applyBorder="1" applyAlignment="1">
      <alignment horizontal="center" vertical="center" shrinkToFit="1"/>
    </xf>
    <xf numFmtId="177" fontId="3" fillId="0" borderId="42" xfId="0" applyNumberFormat="1" applyFont="1" applyBorder="1" applyAlignment="1">
      <alignment horizontal="center" vertical="center" shrinkToFit="1"/>
    </xf>
    <xf numFmtId="0" fontId="5" fillId="3" borderId="10" xfId="0" applyFont="1" applyFill="1" applyBorder="1" applyAlignment="1">
      <alignment horizontal="left" vertical="center" shrinkToFit="1"/>
    </xf>
    <xf numFmtId="0" fontId="5" fillId="3" borderId="45" xfId="0" applyFont="1" applyFill="1" applyBorder="1" applyAlignment="1">
      <alignment horizontal="left" vertical="center" shrinkToFit="1"/>
    </xf>
    <xf numFmtId="0" fontId="5" fillId="3" borderId="37" xfId="0" applyFont="1" applyFill="1" applyBorder="1" applyAlignment="1">
      <alignment horizontal="left" vertical="center" shrinkToFit="1"/>
    </xf>
    <xf numFmtId="0" fontId="5" fillId="3" borderId="43" xfId="0" applyFont="1" applyFill="1" applyBorder="1" applyAlignment="1">
      <alignment horizontal="left" vertical="center" shrinkToFit="1"/>
    </xf>
    <xf numFmtId="0" fontId="5" fillId="3" borderId="11" xfId="0" applyFont="1" applyFill="1" applyBorder="1" applyAlignment="1">
      <alignment horizontal="left" vertical="center" shrinkToFit="1"/>
    </xf>
    <xf numFmtId="0" fontId="5" fillId="3" borderId="34" xfId="0" applyFont="1" applyFill="1" applyBorder="1" applyAlignment="1">
      <alignment horizontal="left" vertical="center" shrinkToFit="1"/>
    </xf>
    <xf numFmtId="0" fontId="2" fillId="3" borderId="41" xfId="0" applyFont="1" applyFill="1" applyBorder="1" applyAlignment="1">
      <alignment horizontal="center" vertical="center"/>
    </xf>
    <xf numFmtId="0" fontId="2" fillId="3" borderId="49" xfId="0" applyFont="1" applyFill="1" applyBorder="1" applyAlignment="1">
      <alignment horizontal="center" vertical="center"/>
    </xf>
    <xf numFmtId="0" fontId="2" fillId="3" borderId="65" xfId="0" applyFont="1" applyFill="1" applyBorder="1" applyAlignment="1">
      <alignment horizontal="center" vertical="center"/>
    </xf>
    <xf numFmtId="177" fontId="2" fillId="3" borderId="41" xfId="0" applyNumberFormat="1" applyFont="1" applyFill="1" applyBorder="1" applyAlignment="1">
      <alignment horizontal="center" vertical="center" shrinkToFit="1"/>
    </xf>
    <xf numFmtId="177" fontId="2" fillId="3" borderId="49" xfId="0" applyNumberFormat="1" applyFont="1" applyFill="1" applyBorder="1" applyAlignment="1">
      <alignment horizontal="center" vertical="center" shrinkToFit="1"/>
    </xf>
    <xf numFmtId="177" fontId="2" fillId="3" borderId="65" xfId="0" applyNumberFormat="1" applyFont="1" applyFill="1" applyBorder="1" applyAlignment="1">
      <alignment horizontal="center" vertical="center" shrinkToFit="1"/>
    </xf>
    <xf numFmtId="0" fontId="3" fillId="0" borderId="3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6" xfId="0" applyFont="1" applyBorder="1" applyAlignment="1">
      <alignment vertical="center" wrapText="1"/>
    </xf>
    <xf numFmtId="0" fontId="3" fillId="0" borderId="15" xfId="0" applyFont="1" applyBorder="1" applyAlignment="1">
      <alignment vertical="center" wrapText="1"/>
    </xf>
    <xf numFmtId="0" fontId="3" fillId="0" borderId="17" xfId="0" applyFont="1" applyBorder="1" applyAlignment="1">
      <alignment vertical="center" wrapText="1"/>
    </xf>
    <xf numFmtId="176" fontId="3" fillId="0" borderId="62" xfId="0" applyNumberFormat="1" applyFont="1" applyBorder="1" applyAlignment="1">
      <alignment horizontal="center" vertical="center"/>
    </xf>
    <xf numFmtId="0" fontId="10" fillId="0" borderId="0" xfId="0" applyFont="1" applyAlignment="1">
      <alignment horizontal="left" vertical="top"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5" fillId="0" borderId="16" xfId="0" applyFont="1" applyBorder="1" applyAlignment="1">
      <alignment horizontal="left" vertical="center" wrapText="1"/>
    </xf>
    <xf numFmtId="0" fontId="31" fillId="0" borderId="15" xfId="0" applyFont="1" applyBorder="1" applyAlignment="1">
      <alignment horizontal="left" vertical="center"/>
    </xf>
    <xf numFmtId="0" fontId="31" fillId="0" borderId="29" xfId="0" applyFont="1" applyBorder="1" applyAlignment="1">
      <alignment horizontal="left" vertical="center"/>
    </xf>
    <xf numFmtId="0" fontId="31" fillId="0" borderId="20" xfId="0" applyFont="1" applyBorder="1" applyAlignment="1">
      <alignment horizontal="left" vertical="center"/>
    </xf>
    <xf numFmtId="0" fontId="31" fillId="0" borderId="11" xfId="0" applyFont="1" applyBorder="1" applyAlignment="1">
      <alignment horizontal="left" vertical="center"/>
    </xf>
    <xf numFmtId="0" fontId="31" fillId="0" borderId="34" xfId="0" applyFont="1" applyBorder="1" applyAlignment="1">
      <alignment horizontal="left" vertical="center"/>
    </xf>
    <xf numFmtId="0" fontId="5" fillId="0" borderId="3" xfId="0" applyFont="1" applyBorder="1" applyAlignment="1">
      <alignment horizontal="left" vertical="top" wrapText="1" shrinkToFit="1"/>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22" fillId="2" borderId="26" xfId="0" applyFont="1" applyFill="1" applyBorder="1" applyAlignment="1">
      <alignment horizontal="center" vertical="center"/>
    </xf>
    <xf numFmtId="0" fontId="22" fillId="2" borderId="27" xfId="0" applyFont="1" applyFill="1" applyBorder="1" applyAlignment="1">
      <alignment horizontal="center" vertical="center"/>
    </xf>
    <xf numFmtId="0" fontId="22" fillId="2" borderId="28" xfId="0" applyFont="1" applyFill="1" applyBorder="1" applyAlignment="1">
      <alignment horizontal="center" vertical="center"/>
    </xf>
    <xf numFmtId="0" fontId="22" fillId="2" borderId="20" xfId="0" applyFont="1" applyFill="1" applyBorder="1" applyAlignment="1">
      <alignment horizontal="center" vertical="center"/>
    </xf>
    <xf numFmtId="0" fontId="22" fillId="2" borderId="11" xfId="0" applyFont="1" applyFill="1" applyBorder="1" applyAlignment="1">
      <alignment horizontal="center" vertical="center"/>
    </xf>
    <xf numFmtId="0" fontId="22" fillId="2" borderId="21" xfId="0" applyFont="1" applyFill="1" applyBorder="1" applyAlignment="1">
      <alignment horizontal="center" vertical="center"/>
    </xf>
    <xf numFmtId="0" fontId="22" fillId="2" borderId="5" xfId="0" applyFont="1" applyFill="1" applyBorder="1" applyAlignment="1">
      <alignment horizontal="center" vertical="center"/>
    </xf>
    <xf numFmtId="0" fontId="22" fillId="2" borderId="34" xfId="0" applyFont="1" applyFill="1" applyBorder="1" applyAlignment="1">
      <alignment horizontal="center" vertical="center"/>
    </xf>
    <xf numFmtId="0" fontId="4" fillId="2" borderId="46" xfId="0" applyFont="1" applyFill="1" applyBorder="1" applyAlignment="1">
      <alignment horizontal="center" vertical="center" shrinkToFit="1"/>
    </xf>
    <xf numFmtId="0" fontId="22" fillId="2" borderId="14" xfId="0" applyFont="1" applyFill="1" applyBorder="1" applyAlignment="1">
      <alignment horizontal="left" vertical="center"/>
    </xf>
    <xf numFmtId="0" fontId="22" fillId="2" borderId="37" xfId="0" applyFont="1" applyFill="1" applyBorder="1" applyAlignment="1">
      <alignment horizontal="left" vertical="center"/>
    </xf>
    <xf numFmtId="0" fontId="3" fillId="2" borderId="37" xfId="0" applyFont="1" applyFill="1" applyBorder="1" applyAlignment="1">
      <alignment horizontal="center" vertical="center"/>
    </xf>
    <xf numFmtId="0" fontId="3" fillId="2" borderId="43" xfId="0" applyFont="1" applyFill="1" applyBorder="1" applyAlignment="1">
      <alignment horizontal="center" vertical="center"/>
    </xf>
    <xf numFmtId="0" fontId="22" fillId="2" borderId="15" xfId="0" applyFont="1" applyFill="1" applyBorder="1" applyAlignment="1">
      <alignment horizontal="left" vertical="center"/>
    </xf>
    <xf numFmtId="0" fontId="22" fillId="2" borderId="29" xfId="0" applyFont="1" applyFill="1" applyBorder="1" applyAlignment="1">
      <alignment horizontal="left" vertical="center"/>
    </xf>
    <xf numFmtId="0" fontId="19" fillId="0" borderId="17" xfId="0" applyFont="1" applyBorder="1" applyAlignment="1">
      <alignment horizontal="left" vertical="center"/>
    </xf>
    <xf numFmtId="0" fontId="19" fillId="0" borderId="21" xfId="0" applyFont="1" applyBorder="1" applyAlignment="1">
      <alignment horizontal="left" vertical="center"/>
    </xf>
    <xf numFmtId="0" fontId="22" fillId="2" borderId="16" xfId="0" applyFont="1" applyFill="1" applyBorder="1" applyAlignment="1">
      <alignment horizontal="left" vertical="center" wrapText="1"/>
    </xf>
    <xf numFmtId="0" fontId="22" fillId="2" borderId="17" xfId="0" applyFont="1" applyFill="1" applyBorder="1" applyAlignment="1">
      <alignment horizontal="left" vertical="center" wrapText="1"/>
    </xf>
    <xf numFmtId="0" fontId="22" fillId="2" borderId="20" xfId="0" applyFont="1" applyFill="1" applyBorder="1" applyAlignment="1">
      <alignment horizontal="left" vertical="center" wrapText="1"/>
    </xf>
    <xf numFmtId="0" fontId="22" fillId="2" borderId="21" xfId="0" applyFont="1" applyFill="1" applyBorder="1" applyAlignment="1">
      <alignment horizontal="left" vertical="center" wrapText="1"/>
    </xf>
    <xf numFmtId="0" fontId="22" fillId="2" borderId="14" xfId="0" applyFont="1" applyFill="1" applyBorder="1" applyAlignment="1">
      <alignment horizontal="center" vertical="center"/>
    </xf>
    <xf numFmtId="0" fontId="22" fillId="2" borderId="37" xfId="0" applyFont="1" applyFill="1" applyBorder="1" applyAlignment="1">
      <alignment horizontal="center" vertical="center"/>
    </xf>
    <xf numFmtId="0" fontId="22" fillId="2" borderId="12" xfId="0" applyFont="1" applyFill="1" applyBorder="1" applyAlignment="1">
      <alignment horizontal="center" vertical="center"/>
    </xf>
    <xf numFmtId="0" fontId="34" fillId="2" borderId="14" xfId="0" applyFont="1" applyFill="1" applyBorder="1" applyAlignment="1">
      <alignment horizontal="center" vertical="center" shrinkToFit="1"/>
    </xf>
    <xf numFmtId="0" fontId="34" fillId="2" borderId="37" xfId="0" applyFont="1" applyFill="1" applyBorder="1" applyAlignment="1">
      <alignment horizontal="center" vertical="center" shrinkToFit="1"/>
    </xf>
    <xf numFmtId="0" fontId="34" fillId="2" borderId="43" xfId="0" applyFont="1" applyFill="1" applyBorder="1" applyAlignment="1">
      <alignment horizontal="center" vertical="center" shrinkToFit="1"/>
    </xf>
    <xf numFmtId="0" fontId="22" fillId="2" borderId="31" xfId="0" applyFont="1" applyFill="1" applyBorder="1" applyAlignment="1">
      <alignment horizontal="center" vertical="center"/>
    </xf>
    <xf numFmtId="0" fontId="22" fillId="2" borderId="32" xfId="0" applyFont="1" applyFill="1" applyBorder="1" applyAlignment="1">
      <alignment horizontal="center" vertical="center"/>
    </xf>
    <xf numFmtId="0" fontId="22" fillId="2" borderId="30" xfId="0" applyFont="1" applyFill="1" applyBorder="1" applyAlignment="1">
      <alignment horizontal="center" vertical="center"/>
    </xf>
    <xf numFmtId="0" fontId="21" fillId="2" borderId="31" xfId="3" applyFont="1" applyFill="1" applyBorder="1" applyAlignment="1">
      <alignment horizontal="center" vertical="center"/>
    </xf>
    <xf numFmtId="0" fontId="22" fillId="2" borderId="33" xfId="0" applyFont="1" applyFill="1" applyBorder="1" applyAlignment="1">
      <alignment horizontal="center" vertical="center"/>
    </xf>
    <xf numFmtId="0" fontId="22" fillId="2" borderId="57" xfId="0" applyFont="1" applyFill="1" applyBorder="1" applyAlignment="1">
      <alignment horizontal="center" vertical="center" wrapText="1"/>
    </xf>
    <xf numFmtId="0" fontId="22" fillId="2" borderId="36" xfId="0" applyFont="1" applyFill="1" applyBorder="1" applyAlignment="1">
      <alignment horizontal="center" vertical="center" wrapText="1"/>
    </xf>
    <xf numFmtId="0" fontId="22" fillId="2" borderId="5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2" fillId="2" borderId="40" xfId="0" applyFont="1" applyFill="1" applyBorder="1" applyAlignment="1">
      <alignment horizontal="left" vertical="center" wrapText="1"/>
    </xf>
    <xf numFmtId="0" fontId="22" fillId="2" borderId="10" xfId="0" applyFont="1" applyFill="1" applyBorder="1" applyAlignment="1">
      <alignment horizontal="left" vertical="center" wrapText="1"/>
    </xf>
    <xf numFmtId="0" fontId="22" fillId="2" borderId="36" xfId="0" applyFont="1" applyFill="1" applyBorder="1" applyAlignment="1">
      <alignment horizontal="left" vertical="center" wrapText="1"/>
    </xf>
    <xf numFmtId="0" fontId="22" fillId="2" borderId="14" xfId="0" applyFont="1" applyFill="1" applyBorder="1" applyAlignment="1">
      <alignment horizontal="left" vertical="center" wrapText="1"/>
    </xf>
    <xf numFmtId="0" fontId="22" fillId="2" borderId="37" xfId="0" applyFont="1" applyFill="1" applyBorder="1" applyAlignment="1">
      <alignment horizontal="left" vertical="center" wrapText="1"/>
    </xf>
    <xf numFmtId="0" fontId="22" fillId="2" borderId="12" xfId="0" applyFont="1" applyFill="1" applyBorder="1" applyAlignment="1">
      <alignment horizontal="left" vertical="center" wrapText="1"/>
    </xf>
    <xf numFmtId="176" fontId="22" fillId="2" borderId="22" xfId="0" applyNumberFormat="1" applyFont="1" applyFill="1" applyBorder="1" applyAlignment="1">
      <alignment horizontal="center" vertical="center"/>
    </xf>
    <xf numFmtId="176" fontId="22" fillId="2" borderId="13" xfId="0" applyNumberFormat="1" applyFont="1" applyFill="1" applyBorder="1" applyAlignment="1">
      <alignment horizontal="center" vertical="center"/>
    </xf>
    <xf numFmtId="0" fontId="22" fillId="2" borderId="48" xfId="0" applyFont="1" applyFill="1" applyBorder="1" applyAlignment="1">
      <alignment horizontal="center" vertical="center"/>
    </xf>
    <xf numFmtId="0" fontId="22" fillId="2" borderId="18" xfId="0" applyFont="1" applyFill="1" applyBorder="1" applyAlignment="1">
      <alignment horizontal="center" vertical="center"/>
    </xf>
    <xf numFmtId="0" fontId="44" fillId="3" borderId="4" xfId="0" applyFont="1" applyFill="1" applyBorder="1" applyAlignment="1">
      <alignment horizontal="center" vertical="center" wrapText="1"/>
    </xf>
    <xf numFmtId="0" fontId="44" fillId="3" borderId="28" xfId="0" applyFont="1" applyFill="1" applyBorder="1" applyAlignment="1">
      <alignment horizontal="center" vertical="center" wrapText="1"/>
    </xf>
    <xf numFmtId="0" fontId="44" fillId="3" borderId="6" xfId="0" applyFont="1" applyFill="1" applyBorder="1" applyAlignment="1">
      <alignment horizontal="center" vertical="center" wrapText="1"/>
    </xf>
    <xf numFmtId="0" fontId="44" fillId="3" borderId="18" xfId="0" applyFont="1" applyFill="1" applyBorder="1" applyAlignment="1">
      <alignment horizontal="center" vertical="center" wrapText="1"/>
    </xf>
    <xf numFmtId="0" fontId="44" fillId="3" borderId="8" xfId="0" applyFont="1" applyFill="1" applyBorder="1" applyAlignment="1">
      <alignment horizontal="center" vertical="center" wrapText="1"/>
    </xf>
    <xf numFmtId="0" fontId="44" fillId="3" borderId="50"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48"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2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21" xfId="0" applyFont="1" applyFill="1" applyBorder="1" applyAlignment="1">
      <alignment horizontal="center" vertical="center" wrapText="1"/>
    </xf>
    <xf numFmtId="176" fontId="2" fillId="3" borderId="42" xfId="0" applyNumberFormat="1" applyFont="1" applyFill="1" applyBorder="1" applyAlignment="1">
      <alignment horizontal="center" vertical="center"/>
    </xf>
    <xf numFmtId="0" fontId="2" fillId="3" borderId="20" xfId="0" applyFont="1" applyFill="1" applyBorder="1" applyAlignment="1">
      <alignment horizontal="center" vertical="center"/>
    </xf>
    <xf numFmtId="0" fontId="2" fillId="3" borderId="21" xfId="0" applyFont="1" applyFill="1" applyBorder="1" applyAlignment="1">
      <alignment horizontal="center" vertical="center"/>
    </xf>
    <xf numFmtId="0" fontId="22" fillId="2" borderId="41" xfId="0" applyFont="1" applyFill="1" applyBorder="1" applyAlignment="1">
      <alignment horizontal="center" vertical="center"/>
    </xf>
    <xf numFmtId="0" fontId="22" fillId="2" borderId="49" xfId="0" applyFont="1" applyFill="1" applyBorder="1" applyAlignment="1">
      <alignment horizontal="center" vertical="center"/>
    </xf>
    <xf numFmtId="0" fontId="22" fillId="2" borderId="42" xfId="0" applyFont="1" applyFill="1" applyBorder="1" applyAlignment="1">
      <alignment horizontal="center" vertical="center"/>
    </xf>
    <xf numFmtId="177" fontId="22" fillId="2" borderId="41" xfId="0" applyNumberFormat="1" applyFont="1" applyFill="1" applyBorder="1" applyAlignment="1">
      <alignment horizontal="center" vertical="center" shrinkToFit="1"/>
    </xf>
    <xf numFmtId="177" fontId="22" fillId="2" borderId="49" xfId="0" applyNumberFormat="1" applyFont="1" applyFill="1" applyBorder="1" applyAlignment="1">
      <alignment horizontal="center" vertical="center" shrinkToFit="1"/>
    </xf>
    <xf numFmtId="177" fontId="22" fillId="2" borderId="42" xfId="0" applyNumberFormat="1" applyFont="1" applyFill="1" applyBorder="1" applyAlignment="1">
      <alignment horizontal="center" vertical="center" shrinkToFit="1"/>
    </xf>
    <xf numFmtId="0" fontId="2" fillId="3" borderId="42" xfId="0" applyFont="1" applyFill="1" applyBorder="1" applyAlignment="1">
      <alignment horizontal="center" vertical="center"/>
    </xf>
    <xf numFmtId="177" fontId="2" fillId="3" borderId="42" xfId="0" applyNumberFormat="1" applyFont="1" applyFill="1" applyBorder="1" applyAlignment="1">
      <alignment horizontal="center" vertical="center" shrinkToFit="1"/>
    </xf>
    <xf numFmtId="0" fontId="3" fillId="2" borderId="6"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8"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21" xfId="0" applyFont="1" applyFill="1" applyBorder="1" applyAlignment="1">
      <alignment horizontal="left" vertical="center" wrapText="1"/>
    </xf>
    <xf numFmtId="176" fontId="3" fillId="2" borderId="49" xfId="0" applyNumberFormat="1" applyFont="1" applyFill="1" applyBorder="1" applyAlignment="1">
      <alignment horizontal="center" vertical="center"/>
    </xf>
    <xf numFmtId="176" fontId="3" fillId="2" borderId="42" xfId="0" applyNumberFormat="1" applyFont="1" applyFill="1" applyBorder="1" applyAlignment="1">
      <alignment horizontal="center" vertical="center"/>
    </xf>
    <xf numFmtId="0" fontId="3" fillId="2" borderId="48"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49" xfId="0" applyFont="1" applyFill="1" applyBorder="1" applyAlignment="1">
      <alignment horizontal="center" vertical="center"/>
    </xf>
    <xf numFmtId="0" fontId="3" fillId="2" borderId="42" xfId="0" applyFont="1" applyFill="1" applyBorder="1" applyAlignment="1">
      <alignment horizontal="center" vertical="center"/>
    </xf>
    <xf numFmtId="177" fontId="3" fillId="2" borderId="49" xfId="0" applyNumberFormat="1" applyFont="1" applyFill="1" applyBorder="1" applyAlignment="1">
      <alignment horizontal="center" vertical="center" shrinkToFit="1"/>
    </xf>
    <xf numFmtId="177" fontId="3" fillId="2" borderId="42" xfId="0" applyNumberFormat="1" applyFont="1" applyFill="1" applyBorder="1" applyAlignment="1">
      <alignment horizontal="center" vertical="center" shrinkToFit="1"/>
    </xf>
    <xf numFmtId="0" fontId="22" fillId="2" borderId="43" xfId="0" applyFont="1" applyFill="1" applyBorder="1" applyAlignment="1">
      <alignment horizontal="center" vertical="center"/>
    </xf>
    <xf numFmtId="49" fontId="22" fillId="2" borderId="14" xfId="0" applyNumberFormat="1" applyFont="1" applyFill="1" applyBorder="1" applyAlignment="1">
      <alignment horizontal="center" vertical="center"/>
    </xf>
    <xf numFmtId="49" fontId="22" fillId="2" borderId="37" xfId="0" applyNumberFormat="1" applyFont="1" applyFill="1" applyBorder="1" applyAlignment="1">
      <alignment horizontal="center" vertical="center"/>
    </xf>
    <xf numFmtId="49" fontId="22" fillId="2" borderId="12" xfId="0" applyNumberFormat="1" applyFont="1" applyFill="1" applyBorder="1" applyAlignment="1">
      <alignment horizontal="center" vertical="center"/>
    </xf>
  </cellXfs>
  <cellStyles count="5">
    <cellStyle name="ハイパーリンク" xfId="3" builtinId="8"/>
    <cellStyle name="桁区切り 2" xfId="1" xr:uid="{B106937D-8FBD-4C34-A7E1-114E37EFB91C}"/>
    <cellStyle name="標準" xfId="0" builtinId="0"/>
    <cellStyle name="標準 2" xfId="4" xr:uid="{8EBAD3A5-D37F-4455-90B1-DD693925993A}"/>
    <cellStyle name="標準 2 2" xfId="2" xr:uid="{51D6782E-B92B-432E-86D6-4D54C5B88C77}"/>
  </cellStyles>
  <dxfs count="1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71438</xdr:colOff>
      <xdr:row>0</xdr:row>
      <xdr:rowOff>59531</xdr:rowOff>
    </xdr:from>
    <xdr:to>
      <xdr:col>6</xdr:col>
      <xdr:colOff>583406</xdr:colOff>
      <xdr:row>1</xdr:row>
      <xdr:rowOff>178592</xdr:rowOff>
    </xdr:to>
    <xdr:sp macro="" textlink="">
      <xdr:nvSpPr>
        <xdr:cNvPr id="2" name="テキスト ボックス 1">
          <a:extLst>
            <a:ext uri="{FF2B5EF4-FFF2-40B4-BE49-F238E27FC236}">
              <a16:creationId xmlns:a16="http://schemas.microsoft.com/office/drawing/2014/main" id="{6F674D46-46A5-4A4A-8920-9515C3CE66CA}"/>
            </a:ext>
          </a:extLst>
        </xdr:cNvPr>
        <xdr:cNvSpPr txBox="1"/>
      </xdr:nvSpPr>
      <xdr:spPr>
        <a:xfrm>
          <a:off x="6917532" y="59531"/>
          <a:ext cx="1202530" cy="285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非表示シート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152400</xdr:colOff>
      <xdr:row>0</xdr:row>
      <xdr:rowOff>19050</xdr:rowOff>
    </xdr:from>
    <xdr:to>
      <xdr:col>28</xdr:col>
      <xdr:colOff>762000</xdr:colOff>
      <xdr:row>1</xdr:row>
      <xdr:rowOff>114300</xdr:rowOff>
    </xdr:to>
    <xdr:sp macro="" textlink="">
      <xdr:nvSpPr>
        <xdr:cNvPr id="2" name="テキスト ボックス 1">
          <a:extLst>
            <a:ext uri="{FF2B5EF4-FFF2-40B4-BE49-F238E27FC236}">
              <a16:creationId xmlns:a16="http://schemas.microsoft.com/office/drawing/2014/main" id="{8D9C3AA6-237A-116C-5D25-0A740B530958}"/>
            </a:ext>
          </a:extLst>
        </xdr:cNvPr>
        <xdr:cNvSpPr txBox="1"/>
      </xdr:nvSpPr>
      <xdr:spPr>
        <a:xfrm>
          <a:off x="7324725" y="19050"/>
          <a:ext cx="129540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非表示シート</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j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10644-1319-4B52-90E7-8211A8C4BE6A}">
  <sheetPr>
    <pageSetUpPr fitToPage="1"/>
  </sheetPr>
  <dimension ref="A1:AL87"/>
  <sheetViews>
    <sheetView showGridLines="0" tabSelected="1" view="pageBreakPreview" zoomScaleNormal="100" zoomScaleSheetLayoutView="100" workbookViewId="0"/>
  </sheetViews>
  <sheetFormatPr defaultColWidth="8.75" defaultRowHeight="13.5"/>
  <cols>
    <col min="1" max="1" width="2.625" style="2" customWidth="1"/>
    <col min="2" max="2" width="9.375" style="2" customWidth="1"/>
    <col min="3" max="3" width="12.25" style="2" customWidth="1"/>
    <col min="4" max="4" width="7.625" style="2" customWidth="1"/>
    <col min="5" max="6" width="9.375" style="2" customWidth="1"/>
    <col min="7" max="7" width="7.125" style="2" customWidth="1"/>
    <col min="8" max="8" width="7.625" style="2" customWidth="1"/>
    <col min="9" max="9" width="10.625" style="2" customWidth="1"/>
    <col min="10" max="10" width="8.125" style="2" customWidth="1"/>
    <col min="11" max="11" width="10.625" style="2" customWidth="1"/>
    <col min="12" max="12" width="7.625" style="2" customWidth="1"/>
    <col min="13" max="13" width="15.375" style="2" customWidth="1"/>
    <col min="14" max="14" width="7.625" style="2" customWidth="1"/>
    <col min="15" max="15" width="16.625" style="2" customWidth="1"/>
    <col min="16" max="16" width="7.625" style="2" customWidth="1"/>
    <col min="17" max="18" width="9.125" style="2" customWidth="1"/>
    <col min="19" max="19" width="2.625" style="2" customWidth="1"/>
    <col min="20" max="21" width="6.625" style="2" customWidth="1"/>
    <col min="22" max="16384" width="8.75" style="2"/>
  </cols>
  <sheetData>
    <row r="1" spans="1:38">
      <c r="A1" s="11"/>
      <c r="B1" s="11"/>
      <c r="C1" s="11"/>
      <c r="D1" s="11"/>
      <c r="E1" s="11"/>
      <c r="F1" s="11"/>
      <c r="G1" s="11"/>
      <c r="H1" s="11"/>
      <c r="I1" s="11"/>
      <c r="J1" s="11"/>
      <c r="K1" s="11"/>
      <c r="L1" s="11"/>
      <c r="M1" s="11"/>
      <c r="N1" s="11"/>
      <c r="O1" s="11"/>
      <c r="P1" s="11"/>
      <c r="Q1" s="11"/>
      <c r="R1" s="11"/>
      <c r="S1" s="113"/>
    </row>
    <row r="2" spans="1:38" ht="7.5" customHeight="1">
      <c r="A2" s="11"/>
      <c r="B2" s="11"/>
      <c r="C2" s="11"/>
      <c r="D2" s="11"/>
      <c r="E2" s="11"/>
      <c r="F2" s="11"/>
      <c r="G2" s="11"/>
      <c r="H2" s="11"/>
      <c r="I2" s="11"/>
      <c r="J2" s="11"/>
      <c r="K2" s="11"/>
      <c r="L2" s="113"/>
      <c r="M2" s="113"/>
      <c r="N2" s="113"/>
      <c r="O2" s="113"/>
      <c r="P2" s="113"/>
      <c r="Q2" s="113"/>
      <c r="R2" s="113"/>
      <c r="S2" s="113"/>
    </row>
    <row r="3" spans="1:38" ht="30" customHeight="1">
      <c r="A3" s="141" t="s">
        <v>189</v>
      </c>
      <c r="B3" s="142"/>
      <c r="C3" s="142"/>
      <c r="D3" s="142"/>
      <c r="E3" s="142"/>
      <c r="F3" s="142"/>
      <c r="G3" s="142"/>
      <c r="H3" s="142"/>
      <c r="I3" s="142"/>
      <c r="J3" s="142"/>
      <c r="K3" s="142"/>
      <c r="L3" s="142"/>
      <c r="M3" s="142"/>
      <c r="N3" s="142"/>
      <c r="O3" s="142"/>
      <c r="P3" s="142"/>
      <c r="Q3" s="142"/>
      <c r="R3" s="142"/>
      <c r="S3" s="142"/>
    </row>
    <row r="4" spans="1:38" ht="7.5" customHeight="1">
      <c r="A4" s="3"/>
      <c r="B4" s="3"/>
      <c r="C4" s="3"/>
      <c r="D4" s="3"/>
      <c r="E4" s="3"/>
      <c r="F4" s="3"/>
      <c r="G4" s="3"/>
      <c r="H4" s="3"/>
      <c r="I4" s="3"/>
      <c r="J4" s="3"/>
      <c r="K4" s="3"/>
      <c r="L4" s="3"/>
      <c r="M4" s="3"/>
      <c r="N4" s="3"/>
      <c r="O4" s="3"/>
      <c r="P4" s="3"/>
      <c r="Q4" s="3"/>
      <c r="R4" s="3"/>
      <c r="S4" s="3"/>
    </row>
    <row r="5" spans="1:38" s="1" customFormat="1" ht="18" customHeight="1">
      <c r="A5" s="4" t="s">
        <v>6</v>
      </c>
      <c r="B5" s="5"/>
      <c r="C5" s="5"/>
      <c r="D5" s="5"/>
      <c r="E5" s="5"/>
      <c r="F5" s="5"/>
      <c r="G5" s="5"/>
      <c r="H5" s="5"/>
      <c r="I5" s="5"/>
      <c r="J5" s="5"/>
      <c r="K5" s="5"/>
      <c r="L5" s="5"/>
      <c r="M5" s="5"/>
      <c r="N5" s="5"/>
      <c r="O5" s="5"/>
      <c r="P5" s="5"/>
      <c r="Q5" s="5"/>
      <c r="R5" s="5"/>
      <c r="S5" s="5"/>
    </row>
    <row r="6" spans="1:38" s="1" customFormat="1" ht="18" customHeight="1">
      <c r="A6" s="1" t="s">
        <v>13</v>
      </c>
      <c r="B6" s="143" t="s">
        <v>182</v>
      </c>
      <c r="C6" s="143"/>
      <c r="D6" s="143"/>
      <c r="E6" s="143"/>
      <c r="F6" s="143"/>
      <c r="G6" s="143"/>
      <c r="H6" s="143"/>
      <c r="I6" s="143"/>
      <c r="J6" s="143"/>
      <c r="K6" s="143"/>
      <c r="L6" s="143"/>
      <c r="M6" s="143"/>
      <c r="N6" s="143"/>
      <c r="O6" s="143"/>
      <c r="P6" s="143"/>
      <c r="Q6" s="143"/>
      <c r="R6" s="143"/>
      <c r="S6" s="5"/>
    </row>
    <row r="7" spans="1:38" s="1" customFormat="1" ht="18" customHeight="1">
      <c r="A7" s="1" t="s">
        <v>13</v>
      </c>
      <c r="B7" s="143" t="s">
        <v>27</v>
      </c>
      <c r="C7" s="143"/>
      <c r="D7" s="143"/>
      <c r="E7" s="143"/>
      <c r="F7" s="143"/>
      <c r="G7" s="143"/>
      <c r="H7" s="143"/>
      <c r="I7" s="143"/>
      <c r="J7" s="143"/>
      <c r="K7" s="143"/>
      <c r="L7" s="143"/>
      <c r="M7" s="143"/>
      <c r="N7" s="143"/>
      <c r="O7" s="143"/>
      <c r="P7" s="143"/>
      <c r="Q7" s="143"/>
      <c r="R7" s="143"/>
      <c r="S7" s="5"/>
    </row>
    <row r="8" spans="1:38" s="1" customFormat="1" ht="18" hidden="1" customHeight="1">
      <c r="A8" s="1" t="s">
        <v>13</v>
      </c>
      <c r="B8" s="143" t="s">
        <v>37</v>
      </c>
      <c r="C8" s="143"/>
      <c r="D8" s="143"/>
      <c r="E8" s="143"/>
      <c r="F8" s="143"/>
      <c r="G8" s="143"/>
      <c r="H8" s="143"/>
      <c r="I8" s="143"/>
      <c r="J8" s="143"/>
      <c r="K8" s="143"/>
      <c r="L8" s="143"/>
      <c r="M8" s="143"/>
      <c r="N8" s="143"/>
      <c r="O8" s="143"/>
      <c r="P8" s="143"/>
      <c r="Q8" s="143"/>
      <c r="R8" s="143"/>
      <c r="S8" s="5"/>
    </row>
    <row r="9" spans="1:38" s="1" customFormat="1" ht="18" customHeight="1">
      <c r="A9" s="1" t="s">
        <v>13</v>
      </c>
      <c r="B9" s="143" t="s">
        <v>183</v>
      </c>
      <c r="C9" s="143"/>
      <c r="D9" s="143"/>
      <c r="E9" s="143"/>
      <c r="F9" s="143"/>
      <c r="G9" s="143"/>
      <c r="H9" s="143"/>
      <c r="I9" s="143"/>
      <c r="J9" s="143"/>
      <c r="K9" s="143"/>
      <c r="L9" s="143"/>
      <c r="M9" s="143"/>
      <c r="N9" s="143"/>
      <c r="O9" s="143"/>
      <c r="P9" s="143"/>
      <c r="Q9" s="143"/>
      <c r="R9" s="143"/>
      <c r="S9" s="5"/>
    </row>
    <row r="10" spans="1:38" s="1" customFormat="1" ht="18" customHeight="1">
      <c r="A10" s="1" t="s">
        <v>13</v>
      </c>
      <c r="B10" s="143" t="s">
        <v>56</v>
      </c>
      <c r="C10" s="143"/>
      <c r="D10" s="143"/>
      <c r="E10" s="143"/>
      <c r="F10" s="143"/>
      <c r="G10" s="143"/>
      <c r="H10" s="143"/>
      <c r="I10" s="143"/>
      <c r="J10" s="143"/>
      <c r="K10" s="143"/>
      <c r="L10" s="143"/>
      <c r="M10" s="143"/>
      <c r="N10" s="143"/>
      <c r="O10" s="143"/>
      <c r="P10" s="143"/>
      <c r="Q10" s="143"/>
      <c r="R10" s="143"/>
      <c r="S10" s="5"/>
    </row>
    <row r="11" spans="1:38" s="1" customFormat="1" ht="18" customHeight="1">
      <c r="A11" s="1" t="s">
        <v>13</v>
      </c>
      <c r="B11" s="152" t="s">
        <v>185</v>
      </c>
      <c r="C11" s="152"/>
      <c r="D11" s="152"/>
      <c r="E11" s="152"/>
      <c r="F11" s="152"/>
      <c r="G11" s="152"/>
      <c r="H11" s="152"/>
      <c r="I11" s="152"/>
      <c r="J11" s="152"/>
      <c r="K11" s="152"/>
      <c r="L11" s="152"/>
      <c r="M11" s="152"/>
      <c r="N11" s="152"/>
      <c r="O11" s="152"/>
      <c r="P11" s="152"/>
      <c r="Q11" s="152"/>
      <c r="R11" s="152"/>
      <c r="S11" s="30"/>
    </row>
    <row r="12" spans="1:38" s="1" customFormat="1" ht="14.25" customHeight="1">
      <c r="A12" s="116"/>
      <c r="B12" s="152"/>
      <c r="C12" s="152"/>
      <c r="D12" s="152"/>
      <c r="E12" s="152"/>
      <c r="F12" s="152"/>
      <c r="G12" s="152"/>
      <c r="H12" s="152"/>
      <c r="I12" s="152"/>
      <c r="J12" s="152"/>
      <c r="K12" s="152"/>
      <c r="L12" s="152"/>
      <c r="M12" s="152"/>
      <c r="N12" s="152"/>
      <c r="O12" s="152"/>
      <c r="P12" s="152"/>
      <c r="Q12" s="152"/>
      <c r="R12" s="152"/>
      <c r="S12" s="30"/>
      <c r="V12" s="143"/>
      <c r="W12" s="143"/>
      <c r="X12" s="143"/>
      <c r="Y12" s="143"/>
      <c r="Z12" s="143"/>
      <c r="AA12" s="143"/>
      <c r="AB12" s="143"/>
      <c r="AC12" s="143"/>
      <c r="AD12" s="143"/>
      <c r="AE12" s="143"/>
      <c r="AF12" s="143"/>
      <c r="AG12" s="143"/>
      <c r="AH12" s="143"/>
      <c r="AI12" s="143"/>
      <c r="AJ12" s="143"/>
      <c r="AK12" s="143"/>
      <c r="AL12" s="143"/>
    </row>
    <row r="13" spans="1:38" s="1" customFormat="1" ht="18" customHeight="1">
      <c r="A13" s="116" t="s">
        <v>13</v>
      </c>
      <c r="B13" s="143" t="s">
        <v>188</v>
      </c>
      <c r="C13" s="143"/>
      <c r="D13" s="143"/>
      <c r="E13" s="143"/>
      <c r="F13" s="143"/>
      <c r="G13" s="143"/>
      <c r="H13" s="143"/>
      <c r="I13" s="143"/>
      <c r="J13" s="143"/>
      <c r="K13" s="143"/>
      <c r="L13" s="143"/>
      <c r="M13" s="143"/>
      <c r="N13" s="143"/>
      <c r="O13" s="143"/>
      <c r="P13" s="143"/>
      <c r="Q13" s="143"/>
      <c r="R13" s="143"/>
      <c r="S13" s="108"/>
      <c r="V13" s="143"/>
      <c r="W13" s="143"/>
      <c r="X13" s="143"/>
      <c r="Y13" s="143"/>
      <c r="Z13" s="143"/>
      <c r="AA13" s="143"/>
      <c r="AB13" s="143"/>
      <c r="AC13" s="143"/>
      <c r="AD13" s="143"/>
      <c r="AE13" s="143"/>
      <c r="AF13" s="143"/>
      <c r="AG13" s="143"/>
      <c r="AH13" s="143"/>
      <c r="AI13" s="143"/>
      <c r="AJ13" s="143"/>
      <c r="AK13" s="143"/>
      <c r="AL13" s="143"/>
    </row>
    <row r="14" spans="1:38" s="1" customFormat="1" ht="18" customHeight="1">
      <c r="A14" s="116" t="s">
        <v>13</v>
      </c>
      <c r="B14" s="153" t="s">
        <v>290</v>
      </c>
      <c r="C14" s="153"/>
      <c r="D14" s="153"/>
      <c r="E14" s="153"/>
      <c r="F14" s="153"/>
      <c r="G14" s="153"/>
      <c r="H14" s="153"/>
      <c r="I14" s="153"/>
      <c r="J14" s="153"/>
      <c r="K14" s="153"/>
      <c r="L14" s="153"/>
      <c r="M14" s="153"/>
      <c r="N14" s="153"/>
      <c r="O14" s="153"/>
      <c r="P14" s="153"/>
      <c r="Q14" s="153"/>
      <c r="R14" s="153"/>
      <c r="S14" s="30"/>
      <c r="V14" s="154"/>
      <c r="W14" s="154"/>
      <c r="X14" s="154"/>
      <c r="Y14" s="154"/>
      <c r="Z14" s="154"/>
      <c r="AA14" s="154"/>
      <c r="AB14" s="154"/>
      <c r="AC14" s="154"/>
      <c r="AD14" s="154"/>
      <c r="AE14" s="154"/>
      <c r="AF14" s="154"/>
      <c r="AG14" s="154"/>
      <c r="AH14" s="154"/>
      <c r="AI14" s="154"/>
      <c r="AJ14" s="154"/>
      <c r="AK14" s="154"/>
      <c r="AL14" s="154"/>
    </row>
    <row r="15" spans="1:38" s="1" customFormat="1" ht="18" customHeight="1">
      <c r="A15" s="116" t="s">
        <v>13</v>
      </c>
      <c r="B15" s="154" t="s">
        <v>43</v>
      </c>
      <c r="C15" s="154"/>
      <c r="D15" s="154"/>
      <c r="E15" s="154"/>
      <c r="F15" s="154"/>
      <c r="G15" s="154"/>
      <c r="H15" s="154"/>
      <c r="I15" s="154"/>
      <c r="J15" s="154"/>
      <c r="K15" s="154"/>
      <c r="L15" s="154"/>
      <c r="M15" s="154"/>
      <c r="N15" s="154"/>
      <c r="O15" s="154"/>
      <c r="P15" s="154"/>
      <c r="Q15" s="154"/>
      <c r="R15" s="154"/>
      <c r="S15" s="5"/>
    </row>
    <row r="16" spans="1:38" s="1" customFormat="1" ht="18" customHeight="1">
      <c r="A16" s="116" t="s">
        <v>13</v>
      </c>
      <c r="B16" s="143" t="s">
        <v>184</v>
      </c>
      <c r="C16" s="143"/>
      <c r="D16" s="143"/>
      <c r="E16" s="143"/>
      <c r="F16" s="143"/>
      <c r="G16" s="143"/>
      <c r="H16" s="143"/>
      <c r="I16" s="143"/>
      <c r="J16" s="143"/>
      <c r="K16" s="143"/>
      <c r="L16" s="143"/>
      <c r="M16" s="143"/>
      <c r="N16" s="143"/>
      <c r="O16" s="143"/>
      <c r="P16" s="143"/>
      <c r="Q16" s="143"/>
      <c r="R16" s="143"/>
      <c r="S16" s="5"/>
    </row>
    <row r="17" spans="1:19" ht="7.5" customHeight="1">
      <c r="A17" s="6"/>
      <c r="B17" s="3"/>
      <c r="C17" s="3"/>
      <c r="D17" s="3"/>
      <c r="E17" s="3"/>
      <c r="F17" s="3"/>
      <c r="G17" s="3"/>
      <c r="H17" s="3"/>
      <c r="I17" s="3"/>
      <c r="J17" s="3"/>
      <c r="K17" s="3"/>
      <c r="L17" s="3"/>
      <c r="M17" s="3"/>
      <c r="N17" s="3"/>
      <c r="O17" s="3"/>
      <c r="P17" s="3"/>
      <c r="Q17" s="3"/>
      <c r="R17" s="3"/>
      <c r="S17" s="3"/>
    </row>
    <row r="18" spans="1:19" ht="31.5" customHeight="1">
      <c r="A18" s="155" t="s">
        <v>186</v>
      </c>
      <c r="B18" s="156"/>
      <c r="C18" s="156"/>
      <c r="D18" s="156"/>
      <c r="E18" s="156"/>
      <c r="F18" s="156"/>
      <c r="G18" s="156"/>
      <c r="H18" s="156"/>
      <c r="I18" s="156"/>
      <c r="J18" s="156"/>
      <c r="K18" s="156"/>
      <c r="L18" s="156"/>
      <c r="M18" s="156"/>
      <c r="N18" s="156"/>
      <c r="O18" s="156"/>
      <c r="P18" s="156"/>
      <c r="Q18" s="156"/>
      <c r="R18" s="156"/>
      <c r="S18" s="157"/>
    </row>
    <row r="19" spans="1:19" ht="7.5" customHeight="1">
      <c r="A19" s="11"/>
      <c r="B19" s="11"/>
      <c r="C19" s="11"/>
      <c r="D19" s="11"/>
      <c r="E19" s="11"/>
      <c r="F19" s="11"/>
      <c r="G19" s="11"/>
      <c r="H19" s="11"/>
      <c r="I19" s="11"/>
      <c r="J19" s="11"/>
      <c r="K19" s="11"/>
      <c r="L19" s="11"/>
      <c r="M19" s="11"/>
      <c r="N19" s="11"/>
      <c r="O19" s="11"/>
      <c r="P19" s="11"/>
      <c r="Q19" s="11"/>
      <c r="R19" s="11"/>
      <c r="S19" s="11"/>
    </row>
    <row r="20" spans="1:19" ht="17.25">
      <c r="A20" s="144" t="s">
        <v>0</v>
      </c>
      <c r="B20" s="144"/>
      <c r="C20" s="144"/>
      <c r="D20" s="144"/>
      <c r="E20" s="144"/>
      <c r="F20" s="144"/>
      <c r="G20" s="144"/>
      <c r="H20" s="144"/>
      <c r="I20" s="144"/>
      <c r="J20" s="144"/>
      <c r="K20" s="7"/>
      <c r="L20" s="7"/>
      <c r="M20" s="7"/>
      <c r="N20" s="7"/>
      <c r="O20" s="7"/>
      <c r="P20" s="7"/>
      <c r="Q20" s="7"/>
      <c r="R20" s="7"/>
      <c r="S20" s="7"/>
    </row>
    <row r="21" spans="1:19" ht="17.25">
      <c r="A21" s="145" t="s">
        <v>187</v>
      </c>
      <c r="B21" s="145"/>
      <c r="C21" s="145"/>
      <c r="D21" s="145"/>
      <c r="E21" s="145"/>
      <c r="F21" s="145"/>
      <c r="G21" s="145"/>
      <c r="H21" s="145"/>
      <c r="I21" s="145"/>
      <c r="J21" s="145"/>
      <c r="K21" s="7"/>
      <c r="L21" s="7"/>
      <c r="M21" s="7"/>
      <c r="N21" s="7"/>
      <c r="O21" s="7"/>
      <c r="P21" s="7"/>
      <c r="Q21" s="7"/>
      <c r="R21" s="7"/>
      <c r="S21" s="7"/>
    </row>
    <row r="22" spans="1:19" ht="21" customHeight="1">
      <c r="A22" s="8"/>
      <c r="B22" s="8"/>
      <c r="C22" s="8"/>
      <c r="D22" s="8"/>
      <c r="E22" s="8"/>
      <c r="F22" s="8"/>
      <c r="G22" s="8"/>
      <c r="H22" s="8"/>
      <c r="I22" s="8"/>
      <c r="J22" s="8"/>
      <c r="K22" s="7"/>
      <c r="L22" s="9"/>
      <c r="M22" s="9"/>
      <c r="N22" s="9"/>
      <c r="O22" s="9"/>
      <c r="P22" s="158" t="s">
        <v>292</v>
      </c>
      <c r="Q22" s="158"/>
      <c r="R22" s="158"/>
      <c r="S22" s="8"/>
    </row>
    <row r="23" spans="1:19" ht="4.5" customHeight="1">
      <c r="A23" s="8"/>
      <c r="B23" s="8"/>
      <c r="C23" s="8"/>
      <c r="D23" s="8"/>
      <c r="E23" s="8"/>
      <c r="F23" s="8"/>
      <c r="G23" s="8"/>
      <c r="H23" s="8"/>
      <c r="I23" s="8"/>
      <c r="J23" s="8"/>
      <c r="K23" s="7"/>
      <c r="L23" s="7"/>
      <c r="M23" s="7"/>
      <c r="N23" s="7"/>
      <c r="O23" s="7"/>
      <c r="P23" s="7"/>
      <c r="Q23" s="7"/>
      <c r="R23" s="10"/>
      <c r="S23" s="7"/>
    </row>
    <row r="24" spans="1:19" s="11" customFormat="1" ht="21" customHeight="1">
      <c r="A24" s="107" t="s">
        <v>3</v>
      </c>
      <c r="B24" s="107"/>
      <c r="C24" s="8"/>
      <c r="D24" s="8"/>
      <c r="E24" s="8"/>
      <c r="F24" s="8"/>
      <c r="G24" s="8"/>
      <c r="H24" s="8"/>
      <c r="I24" s="8"/>
      <c r="J24" s="8"/>
    </row>
    <row r="25" spans="1:19" s="1" customFormat="1" ht="26.25" customHeight="1">
      <c r="A25" s="146" t="s">
        <v>2</v>
      </c>
      <c r="B25" s="147"/>
      <c r="C25" s="147"/>
      <c r="D25" s="147"/>
      <c r="E25" s="147"/>
      <c r="F25" s="147"/>
      <c r="G25" s="147"/>
      <c r="H25" s="147"/>
      <c r="I25" s="147"/>
      <c r="J25" s="147"/>
      <c r="K25" s="147"/>
      <c r="L25" s="147"/>
      <c r="M25" s="147"/>
      <c r="N25" s="147"/>
      <c r="O25" s="147"/>
      <c r="P25" s="147"/>
      <c r="Q25" s="147"/>
      <c r="R25" s="147"/>
      <c r="S25" s="148"/>
    </row>
    <row r="26" spans="1:19" ht="5.25" customHeight="1">
      <c r="A26" s="12"/>
      <c r="B26" s="13"/>
      <c r="C26" s="13"/>
      <c r="D26" s="13"/>
      <c r="E26" s="13"/>
      <c r="F26" s="13"/>
      <c r="G26" s="13"/>
      <c r="H26" s="13"/>
      <c r="I26" s="13"/>
      <c r="J26" s="13"/>
      <c r="K26" s="13"/>
      <c r="L26" s="13"/>
      <c r="M26" s="13"/>
      <c r="N26" s="13"/>
      <c r="O26" s="13"/>
      <c r="P26" s="13"/>
      <c r="Q26" s="13"/>
      <c r="R26" s="13"/>
      <c r="S26" s="14"/>
    </row>
    <row r="27" spans="1:19" ht="24.95" hidden="1" customHeight="1">
      <c r="A27" s="25" t="s">
        <v>22</v>
      </c>
      <c r="B27" s="11"/>
      <c r="C27" s="11"/>
      <c r="D27" s="11"/>
      <c r="E27" s="11"/>
      <c r="F27" s="11"/>
      <c r="G27" s="11"/>
      <c r="H27" s="11"/>
      <c r="I27" s="11"/>
      <c r="J27" s="11"/>
      <c r="K27" s="11"/>
      <c r="L27" s="11"/>
      <c r="M27" s="11"/>
      <c r="N27" s="11"/>
      <c r="O27" s="11"/>
      <c r="P27" s="11"/>
      <c r="Q27" s="11"/>
      <c r="R27" s="11"/>
      <c r="S27" s="24"/>
    </row>
    <row r="28" spans="1:19" ht="24.95" hidden="1" customHeight="1">
      <c r="A28" s="27" t="s">
        <v>23</v>
      </c>
      <c r="B28" s="11"/>
      <c r="C28" s="11"/>
      <c r="D28" s="11"/>
      <c r="E28" s="11"/>
      <c r="F28" s="11"/>
      <c r="G28" s="11"/>
      <c r="H28" s="11"/>
      <c r="I28" s="11"/>
      <c r="J28" s="11"/>
      <c r="K28" s="11"/>
      <c r="L28" s="11"/>
      <c r="M28" s="11"/>
      <c r="N28" s="11"/>
      <c r="O28" s="11"/>
      <c r="P28" s="11"/>
      <c r="Q28" s="11"/>
      <c r="R28" s="11"/>
      <c r="S28" s="24"/>
    </row>
    <row r="29" spans="1:19" ht="24.95" hidden="1" customHeight="1">
      <c r="A29" s="15"/>
      <c r="B29" s="48" t="s">
        <v>26</v>
      </c>
      <c r="C29" s="149" t="s">
        <v>55</v>
      </c>
      <c r="D29" s="149"/>
      <c r="E29" s="149"/>
      <c r="F29" s="149"/>
      <c r="G29" s="149"/>
      <c r="H29" s="149"/>
      <c r="I29" s="149"/>
      <c r="J29" s="149"/>
      <c r="K29" s="150" t="s">
        <v>24</v>
      </c>
      <c r="L29" s="150"/>
      <c r="M29" s="150"/>
      <c r="N29" s="150"/>
      <c r="O29" s="150"/>
      <c r="P29" s="150"/>
      <c r="Q29" s="150"/>
      <c r="R29" s="151"/>
      <c r="S29" s="43"/>
    </row>
    <row r="30" spans="1:19" ht="5.25" customHeight="1">
      <c r="A30" s="15"/>
      <c r="B30" s="19"/>
      <c r="C30" s="19"/>
      <c r="D30" s="21"/>
      <c r="E30" s="21"/>
      <c r="F30" s="21"/>
      <c r="G30" s="21"/>
      <c r="H30" s="21"/>
      <c r="I30" s="21"/>
      <c r="J30" s="21"/>
      <c r="K30" s="21"/>
      <c r="L30" s="21"/>
      <c r="M30" s="21"/>
      <c r="N30" s="21"/>
      <c r="O30" s="21"/>
      <c r="P30" s="21"/>
      <c r="Q30" s="21"/>
      <c r="R30" s="21"/>
      <c r="S30" s="22"/>
    </row>
    <row r="31" spans="1:19" ht="22.5" customHeight="1">
      <c r="A31" s="15"/>
      <c r="B31" s="169" t="s">
        <v>169</v>
      </c>
      <c r="C31" s="170"/>
      <c r="D31" s="173"/>
      <c r="E31" s="174"/>
      <c r="F31" s="174"/>
      <c r="G31" s="174"/>
      <c r="H31" s="174"/>
      <c r="I31" s="174"/>
      <c r="J31" s="175"/>
      <c r="K31" s="179" t="s">
        <v>167</v>
      </c>
      <c r="L31" s="180"/>
      <c r="M31" s="173"/>
      <c r="N31" s="174"/>
      <c r="O31" s="174"/>
      <c r="P31" s="174"/>
      <c r="Q31" s="174"/>
      <c r="R31" s="183"/>
      <c r="S31" s="20"/>
    </row>
    <row r="32" spans="1:19" ht="22.5" customHeight="1">
      <c r="A32" s="15"/>
      <c r="B32" s="171"/>
      <c r="C32" s="172"/>
      <c r="D32" s="176"/>
      <c r="E32" s="177"/>
      <c r="F32" s="177"/>
      <c r="G32" s="177"/>
      <c r="H32" s="177"/>
      <c r="I32" s="177"/>
      <c r="J32" s="178"/>
      <c r="K32" s="181"/>
      <c r="L32" s="182"/>
      <c r="M32" s="176"/>
      <c r="N32" s="177"/>
      <c r="O32" s="177"/>
      <c r="P32" s="177"/>
      <c r="Q32" s="177"/>
      <c r="R32" s="184"/>
      <c r="S32" s="16"/>
    </row>
    <row r="33" spans="1:19" ht="22.5" customHeight="1">
      <c r="A33" s="15"/>
      <c r="B33" s="185" t="s">
        <v>303</v>
      </c>
      <c r="C33" s="186"/>
      <c r="D33" s="189"/>
      <c r="E33" s="190"/>
      <c r="F33" s="190"/>
      <c r="G33" s="190"/>
      <c r="H33" s="190"/>
      <c r="I33" s="190"/>
      <c r="J33" s="191"/>
      <c r="K33" s="187" t="s">
        <v>302</v>
      </c>
      <c r="L33" s="188"/>
      <c r="M33" s="192"/>
      <c r="N33" s="193"/>
      <c r="O33" s="140" t="s">
        <v>57</v>
      </c>
      <c r="P33" s="192"/>
      <c r="Q33" s="165"/>
      <c r="R33" s="166"/>
      <c r="S33" s="16"/>
    </row>
    <row r="34" spans="1:19" ht="22.5" customHeight="1">
      <c r="A34" s="15"/>
      <c r="B34" s="159" t="s">
        <v>58</v>
      </c>
      <c r="C34" s="160"/>
      <c r="D34" s="163" t="s">
        <v>36</v>
      </c>
      <c r="E34" s="164"/>
      <c r="F34" s="164"/>
      <c r="G34" s="164"/>
      <c r="H34" s="164"/>
      <c r="I34" s="164"/>
      <c r="J34" s="164"/>
      <c r="K34" s="165"/>
      <c r="L34" s="165"/>
      <c r="M34" s="165"/>
      <c r="N34" s="165"/>
      <c r="O34" s="165"/>
      <c r="P34" s="165"/>
      <c r="Q34" s="165"/>
      <c r="R34" s="166"/>
      <c r="S34" s="16"/>
    </row>
    <row r="35" spans="1:19" ht="37.5" customHeight="1">
      <c r="A35" s="15"/>
      <c r="B35" s="161"/>
      <c r="C35" s="162"/>
      <c r="D35" s="167"/>
      <c r="E35" s="167"/>
      <c r="F35" s="167"/>
      <c r="G35" s="167"/>
      <c r="H35" s="167"/>
      <c r="I35" s="167"/>
      <c r="J35" s="167"/>
      <c r="K35" s="167"/>
      <c r="L35" s="167"/>
      <c r="M35" s="167"/>
      <c r="N35" s="167"/>
      <c r="O35" s="167"/>
      <c r="P35" s="167"/>
      <c r="Q35" s="167"/>
      <c r="R35" s="168"/>
      <c r="S35" s="16"/>
    </row>
    <row r="36" spans="1:19" ht="22.5" customHeight="1">
      <c r="A36" s="15"/>
      <c r="B36" s="159" t="s">
        <v>38</v>
      </c>
      <c r="C36" s="194"/>
      <c r="D36" s="49" t="s">
        <v>13</v>
      </c>
      <c r="E36" s="197" t="s">
        <v>14</v>
      </c>
      <c r="F36" s="197"/>
      <c r="G36" s="197"/>
      <c r="H36" s="197"/>
      <c r="I36" s="117" t="s">
        <v>13</v>
      </c>
      <c r="J36" s="197" t="s">
        <v>16</v>
      </c>
      <c r="K36" s="197"/>
      <c r="L36" s="197"/>
      <c r="M36" s="197"/>
      <c r="N36" s="117" t="s">
        <v>26</v>
      </c>
      <c r="O36" s="197" t="s">
        <v>18</v>
      </c>
      <c r="P36" s="197"/>
      <c r="Q36" s="197"/>
      <c r="R36" s="198"/>
      <c r="S36" s="16"/>
    </row>
    <row r="37" spans="1:19" ht="22.5" customHeight="1">
      <c r="A37" s="15"/>
      <c r="B37" s="195"/>
      <c r="C37" s="196"/>
      <c r="D37" s="50" t="s">
        <v>13</v>
      </c>
      <c r="E37" s="199" t="s">
        <v>15</v>
      </c>
      <c r="F37" s="199"/>
      <c r="G37" s="199"/>
      <c r="H37" s="199"/>
      <c r="I37" s="118" t="s">
        <v>13</v>
      </c>
      <c r="J37" s="199" t="s">
        <v>17</v>
      </c>
      <c r="K37" s="199"/>
      <c r="L37" s="199"/>
      <c r="M37" s="199"/>
      <c r="N37" s="118" t="s">
        <v>26</v>
      </c>
      <c r="O37" s="199" t="s">
        <v>19</v>
      </c>
      <c r="P37" s="199"/>
      <c r="Q37" s="199"/>
      <c r="R37" s="200"/>
      <c r="S37" s="16"/>
    </row>
    <row r="38" spans="1:19" ht="22.5" customHeight="1">
      <c r="A38" s="15"/>
      <c r="B38" s="159" t="s">
        <v>296</v>
      </c>
      <c r="C38" s="194"/>
      <c r="D38" s="286"/>
      <c r="E38" s="287"/>
      <c r="F38" s="290" t="s">
        <v>295</v>
      </c>
      <c r="G38" s="291"/>
      <c r="H38" s="291"/>
      <c r="I38" s="291"/>
      <c r="J38" s="291"/>
      <c r="K38" s="291"/>
      <c r="L38" s="291"/>
      <c r="M38" s="291"/>
      <c r="N38" s="291"/>
      <c r="O38" s="291"/>
      <c r="P38" s="291"/>
      <c r="Q38" s="291"/>
      <c r="R38" s="292"/>
      <c r="S38" s="16"/>
    </row>
    <row r="39" spans="1:19" ht="35.25" customHeight="1">
      <c r="A39" s="15"/>
      <c r="B39" s="195"/>
      <c r="C39" s="196"/>
      <c r="D39" s="288"/>
      <c r="E39" s="289"/>
      <c r="F39" s="293"/>
      <c r="G39" s="294"/>
      <c r="H39" s="294"/>
      <c r="I39" s="294"/>
      <c r="J39" s="294"/>
      <c r="K39" s="294"/>
      <c r="L39" s="294"/>
      <c r="M39" s="294"/>
      <c r="N39" s="294"/>
      <c r="O39" s="294"/>
      <c r="P39" s="294"/>
      <c r="Q39" s="294"/>
      <c r="R39" s="295"/>
      <c r="S39" s="16"/>
    </row>
    <row r="40" spans="1:19" ht="30" customHeight="1">
      <c r="A40" s="15"/>
      <c r="B40" s="214" t="s">
        <v>4</v>
      </c>
      <c r="C40" s="160"/>
      <c r="D40" s="187" t="s">
        <v>9</v>
      </c>
      <c r="E40" s="186"/>
      <c r="F40" s="192"/>
      <c r="G40" s="165"/>
      <c r="H40" s="165"/>
      <c r="I40" s="193"/>
      <c r="J40" s="57" t="s">
        <v>170</v>
      </c>
      <c r="K40" s="165"/>
      <c r="L40" s="165"/>
      <c r="M40" s="193"/>
      <c r="N40" s="114" t="s">
        <v>171</v>
      </c>
      <c r="O40" s="201"/>
      <c r="P40" s="202"/>
      <c r="Q40" s="202"/>
      <c r="R40" s="203"/>
      <c r="S40" s="16"/>
    </row>
    <row r="41" spans="1:19" ht="30" customHeight="1">
      <c r="A41" s="15"/>
      <c r="B41" s="215"/>
      <c r="C41" s="216"/>
      <c r="D41" s="217" t="s">
        <v>5</v>
      </c>
      <c r="E41" s="218"/>
      <c r="F41" s="219"/>
      <c r="G41" s="220"/>
      <c r="H41" s="220"/>
      <c r="I41" s="221"/>
      <c r="J41" s="115" t="s">
        <v>59</v>
      </c>
      <c r="K41" s="219"/>
      <c r="L41" s="220"/>
      <c r="M41" s="220"/>
      <c r="N41" s="220"/>
      <c r="O41" s="220"/>
      <c r="P41" s="220"/>
      <c r="Q41" s="220"/>
      <c r="R41" s="222"/>
      <c r="S41" s="16"/>
    </row>
    <row r="42" spans="1:19" ht="6" customHeight="1">
      <c r="A42" s="15"/>
      <c r="B42" s="17"/>
      <c r="C42" s="17"/>
      <c r="D42" s="6"/>
      <c r="E42" s="6"/>
      <c r="F42" s="6"/>
      <c r="G42" s="6"/>
      <c r="H42" s="6"/>
      <c r="I42" s="6"/>
      <c r="J42" s="6"/>
      <c r="K42" s="6"/>
      <c r="L42" s="6"/>
      <c r="M42" s="6"/>
      <c r="N42" s="6"/>
      <c r="O42" s="6"/>
      <c r="P42" s="6"/>
      <c r="Q42" s="6"/>
      <c r="R42" s="6"/>
      <c r="S42" s="16"/>
    </row>
    <row r="43" spans="1:19" ht="50.25" customHeight="1">
      <c r="A43" s="15"/>
      <c r="B43" s="204" t="s">
        <v>191</v>
      </c>
      <c r="C43" s="205"/>
      <c r="D43" s="206" t="s">
        <v>192</v>
      </c>
      <c r="E43" s="207"/>
      <c r="F43" s="207"/>
      <c r="G43" s="36" t="s">
        <v>193</v>
      </c>
      <c r="H43" s="208" t="s">
        <v>7</v>
      </c>
      <c r="I43" s="209"/>
      <c r="J43" s="208" t="s">
        <v>8</v>
      </c>
      <c r="K43" s="207"/>
      <c r="L43" s="41" t="s">
        <v>40</v>
      </c>
      <c r="M43" s="109" t="s">
        <v>172</v>
      </c>
      <c r="N43" s="206" t="s">
        <v>41</v>
      </c>
      <c r="O43" s="210"/>
      <c r="P43" s="211" t="s">
        <v>42</v>
      </c>
      <c r="Q43" s="212"/>
      <c r="R43" s="213"/>
      <c r="S43" s="16"/>
    </row>
    <row r="44" spans="1:19" ht="15.95" customHeight="1">
      <c r="A44" s="223" t="s">
        <v>293</v>
      </c>
      <c r="B44" s="239" t="s">
        <v>288</v>
      </c>
      <c r="C44" s="240"/>
      <c r="D44" s="245" t="s">
        <v>194</v>
      </c>
      <c r="E44" s="246"/>
      <c r="F44" s="247"/>
      <c r="G44" s="254" t="s">
        <v>34</v>
      </c>
      <c r="H44" s="257" t="s">
        <v>11</v>
      </c>
      <c r="I44" s="258"/>
      <c r="J44" s="257" t="s">
        <v>35</v>
      </c>
      <c r="K44" s="258"/>
      <c r="L44" s="273" t="s">
        <v>291</v>
      </c>
      <c r="M44" s="276">
        <v>36384</v>
      </c>
      <c r="N44" s="51" t="s">
        <v>25</v>
      </c>
      <c r="O44" s="52" t="s">
        <v>28</v>
      </c>
      <c r="P44" s="51" t="s">
        <v>13</v>
      </c>
      <c r="Q44" s="267" t="s">
        <v>31</v>
      </c>
      <c r="R44" s="268"/>
      <c r="S44" s="16"/>
    </row>
    <row r="45" spans="1:19" ht="15.95" customHeight="1">
      <c r="A45" s="223"/>
      <c r="B45" s="241"/>
      <c r="C45" s="242"/>
      <c r="D45" s="248"/>
      <c r="E45" s="249"/>
      <c r="F45" s="250"/>
      <c r="G45" s="255"/>
      <c r="H45" s="259"/>
      <c r="I45" s="260"/>
      <c r="J45" s="259"/>
      <c r="K45" s="260"/>
      <c r="L45" s="274"/>
      <c r="M45" s="277"/>
      <c r="N45" s="53" t="s">
        <v>13</v>
      </c>
      <c r="O45" s="54" t="s">
        <v>29</v>
      </c>
      <c r="P45" s="53" t="s">
        <v>25</v>
      </c>
      <c r="Q45" s="269" t="s">
        <v>32</v>
      </c>
      <c r="R45" s="270"/>
      <c r="S45" s="16"/>
    </row>
    <row r="46" spans="1:19" ht="15.95" customHeight="1">
      <c r="A46" s="223"/>
      <c r="B46" s="243"/>
      <c r="C46" s="244"/>
      <c r="D46" s="251"/>
      <c r="E46" s="252"/>
      <c r="F46" s="253"/>
      <c r="G46" s="256"/>
      <c r="H46" s="261"/>
      <c r="I46" s="262"/>
      <c r="J46" s="261"/>
      <c r="K46" s="262"/>
      <c r="L46" s="275"/>
      <c r="M46" s="278"/>
      <c r="N46" s="55" t="s">
        <v>13</v>
      </c>
      <c r="O46" s="56" t="s">
        <v>30</v>
      </c>
      <c r="P46" s="55" t="s">
        <v>13</v>
      </c>
      <c r="Q46" s="271" t="s">
        <v>33</v>
      </c>
      <c r="R46" s="272"/>
      <c r="S46" s="16"/>
    </row>
    <row r="47" spans="1:19" ht="20.100000000000001" customHeight="1">
      <c r="A47" s="223">
        <v>1</v>
      </c>
      <c r="B47" s="224"/>
      <c r="C47" s="225"/>
      <c r="D47" s="228" t="str">
        <f>IFERROR(INDEX(コース番号!$C$1:$C$66,MATCH($B47,コース番号!$B$1:$B$66,0),1),"")</f>
        <v/>
      </c>
      <c r="E47" s="229"/>
      <c r="F47" s="230"/>
      <c r="G47" s="235" t="str">
        <f>IFERROR(INDEX(コース番号!$D$1:$D$66,MATCH($B47,コース番号!$B$1:$B$66,0),1),"")</f>
        <v/>
      </c>
      <c r="H47" s="237"/>
      <c r="I47" s="225"/>
      <c r="J47" s="237"/>
      <c r="K47" s="225"/>
      <c r="L47" s="263"/>
      <c r="M47" s="265"/>
      <c r="N47" s="37" t="s">
        <v>26</v>
      </c>
      <c r="O47" s="38" t="s">
        <v>28</v>
      </c>
      <c r="P47" s="51" t="s">
        <v>13</v>
      </c>
      <c r="Q47" s="267" t="s">
        <v>31</v>
      </c>
      <c r="R47" s="268"/>
      <c r="S47" s="16"/>
    </row>
    <row r="48" spans="1:19" ht="20.100000000000001" customHeight="1">
      <c r="A48" s="223"/>
      <c r="B48" s="224"/>
      <c r="C48" s="225"/>
      <c r="D48" s="228"/>
      <c r="E48" s="231"/>
      <c r="F48" s="230"/>
      <c r="G48" s="235"/>
      <c r="H48" s="237"/>
      <c r="I48" s="225"/>
      <c r="J48" s="237"/>
      <c r="K48" s="225"/>
      <c r="L48" s="263"/>
      <c r="M48" s="265"/>
      <c r="N48" s="39" t="s">
        <v>26</v>
      </c>
      <c r="O48" s="42" t="s">
        <v>29</v>
      </c>
      <c r="P48" s="53" t="s">
        <v>13</v>
      </c>
      <c r="Q48" s="269" t="s">
        <v>32</v>
      </c>
      <c r="R48" s="270"/>
      <c r="S48" s="16"/>
    </row>
    <row r="49" spans="1:19" ht="20.100000000000001" customHeight="1">
      <c r="A49" s="223"/>
      <c r="B49" s="226"/>
      <c r="C49" s="227"/>
      <c r="D49" s="232"/>
      <c r="E49" s="233"/>
      <c r="F49" s="234"/>
      <c r="G49" s="236"/>
      <c r="H49" s="238"/>
      <c r="I49" s="227"/>
      <c r="J49" s="238"/>
      <c r="K49" s="227"/>
      <c r="L49" s="264"/>
      <c r="M49" s="266"/>
      <c r="N49" s="40" t="s">
        <v>26</v>
      </c>
      <c r="O49" s="31" t="s">
        <v>30</v>
      </c>
      <c r="P49" s="55" t="s">
        <v>13</v>
      </c>
      <c r="Q49" s="271" t="s">
        <v>33</v>
      </c>
      <c r="R49" s="272"/>
      <c r="S49" s="16"/>
    </row>
    <row r="50" spans="1:19" ht="20.100000000000001" customHeight="1">
      <c r="A50" s="223">
        <v>2</v>
      </c>
      <c r="B50" s="279"/>
      <c r="C50" s="280"/>
      <c r="D50" s="281" t="str">
        <f>IFERROR(INDEX(コース番号!$C$1:$C$66,MATCH($B50,コース番号!$B$1:$B$66,0),1),"")</f>
        <v/>
      </c>
      <c r="E50" s="282"/>
      <c r="F50" s="283"/>
      <c r="G50" s="284" t="str">
        <f>IFERROR(INDEX(コース番号!$D$1:$D$66,MATCH($B50,コース番号!$B$1:$B$66,0),1),"")</f>
        <v/>
      </c>
      <c r="H50" s="237"/>
      <c r="I50" s="225"/>
      <c r="J50" s="237"/>
      <c r="K50" s="225"/>
      <c r="L50" s="263"/>
      <c r="M50" s="265"/>
      <c r="N50" s="39" t="s">
        <v>13</v>
      </c>
      <c r="O50" s="42" t="s">
        <v>28</v>
      </c>
      <c r="P50" s="53" t="s">
        <v>13</v>
      </c>
      <c r="Q50" s="269" t="s">
        <v>31</v>
      </c>
      <c r="R50" s="270"/>
      <c r="S50" s="16"/>
    </row>
    <row r="51" spans="1:19" ht="20.100000000000001" customHeight="1">
      <c r="A51" s="223"/>
      <c r="B51" s="224"/>
      <c r="C51" s="225"/>
      <c r="D51" s="228"/>
      <c r="E51" s="229"/>
      <c r="F51" s="230"/>
      <c r="G51" s="235"/>
      <c r="H51" s="237"/>
      <c r="I51" s="225"/>
      <c r="J51" s="237"/>
      <c r="K51" s="225"/>
      <c r="L51" s="263"/>
      <c r="M51" s="265"/>
      <c r="N51" s="39" t="s">
        <v>13</v>
      </c>
      <c r="O51" s="42" t="s">
        <v>29</v>
      </c>
      <c r="P51" s="53" t="s">
        <v>13</v>
      </c>
      <c r="Q51" s="269" t="s">
        <v>32</v>
      </c>
      <c r="R51" s="270"/>
      <c r="S51" s="16"/>
    </row>
    <row r="52" spans="1:19" ht="20.100000000000001" customHeight="1">
      <c r="A52" s="223"/>
      <c r="B52" s="226"/>
      <c r="C52" s="227"/>
      <c r="D52" s="232"/>
      <c r="E52" s="233"/>
      <c r="F52" s="234"/>
      <c r="G52" s="236"/>
      <c r="H52" s="238"/>
      <c r="I52" s="227"/>
      <c r="J52" s="238"/>
      <c r="K52" s="227"/>
      <c r="L52" s="264"/>
      <c r="M52" s="266"/>
      <c r="N52" s="40" t="s">
        <v>26</v>
      </c>
      <c r="O52" s="31" t="s">
        <v>30</v>
      </c>
      <c r="P52" s="55" t="s">
        <v>13</v>
      </c>
      <c r="Q52" s="271" t="s">
        <v>33</v>
      </c>
      <c r="R52" s="272"/>
      <c r="S52" s="16"/>
    </row>
    <row r="53" spans="1:19" ht="20.100000000000001" customHeight="1">
      <c r="A53" s="223">
        <v>3</v>
      </c>
      <c r="B53" s="279"/>
      <c r="C53" s="280"/>
      <c r="D53" s="281" t="str">
        <f>IFERROR(INDEX(コース番号!$C$1:$C$66,MATCH($B53,コース番号!$B$1:$B$66,0),1),"")</f>
        <v/>
      </c>
      <c r="E53" s="282"/>
      <c r="F53" s="283"/>
      <c r="G53" s="284" t="str">
        <f>IFERROR(INDEX(コース番号!$D$1:$D$66,MATCH($B53,コース番号!$B$1:$B$66,0),1),"")</f>
        <v/>
      </c>
      <c r="H53" s="237"/>
      <c r="I53" s="225"/>
      <c r="J53" s="237"/>
      <c r="K53" s="225"/>
      <c r="L53" s="263"/>
      <c r="M53" s="265"/>
      <c r="N53" s="39" t="s">
        <v>13</v>
      </c>
      <c r="O53" s="42" t="s">
        <v>28</v>
      </c>
      <c r="P53" s="53" t="s">
        <v>26</v>
      </c>
      <c r="Q53" s="269" t="s">
        <v>31</v>
      </c>
      <c r="R53" s="270"/>
      <c r="S53" s="16"/>
    </row>
    <row r="54" spans="1:19" ht="20.100000000000001" customHeight="1">
      <c r="A54" s="223"/>
      <c r="B54" s="224"/>
      <c r="C54" s="225"/>
      <c r="D54" s="228"/>
      <c r="E54" s="229"/>
      <c r="F54" s="230"/>
      <c r="G54" s="235"/>
      <c r="H54" s="237"/>
      <c r="I54" s="225"/>
      <c r="J54" s="237"/>
      <c r="K54" s="225"/>
      <c r="L54" s="263"/>
      <c r="M54" s="265"/>
      <c r="N54" s="39" t="s">
        <v>13</v>
      </c>
      <c r="O54" s="42" t="s">
        <v>29</v>
      </c>
      <c r="P54" s="53" t="s">
        <v>13</v>
      </c>
      <c r="Q54" s="269" t="s">
        <v>32</v>
      </c>
      <c r="R54" s="270"/>
      <c r="S54" s="16"/>
    </row>
    <row r="55" spans="1:19" ht="20.100000000000001" customHeight="1">
      <c r="A55" s="223"/>
      <c r="B55" s="226"/>
      <c r="C55" s="227"/>
      <c r="D55" s="232"/>
      <c r="E55" s="233"/>
      <c r="F55" s="234"/>
      <c r="G55" s="236"/>
      <c r="H55" s="238"/>
      <c r="I55" s="227"/>
      <c r="J55" s="238"/>
      <c r="K55" s="227"/>
      <c r="L55" s="264"/>
      <c r="M55" s="266"/>
      <c r="N55" s="40" t="s">
        <v>13</v>
      </c>
      <c r="O55" s="31" t="s">
        <v>30</v>
      </c>
      <c r="P55" s="55" t="s">
        <v>13</v>
      </c>
      <c r="Q55" s="271" t="s">
        <v>33</v>
      </c>
      <c r="R55" s="272"/>
      <c r="S55" s="16"/>
    </row>
    <row r="56" spans="1:19" ht="20.100000000000001" customHeight="1">
      <c r="A56" s="223">
        <v>4</v>
      </c>
      <c r="B56" s="279"/>
      <c r="C56" s="280"/>
      <c r="D56" s="281" t="str">
        <f>IFERROR(INDEX(コース番号!$C$1:$C$66,MATCH($B56,コース番号!$B$1:$B$66,0),1),"")</f>
        <v/>
      </c>
      <c r="E56" s="282"/>
      <c r="F56" s="283"/>
      <c r="G56" s="284" t="str">
        <f>IFERROR(INDEX(コース番号!$D$1:$D$66,MATCH($B56,コース番号!$B$1:$B$66,0),1),"")</f>
        <v/>
      </c>
      <c r="H56" s="237"/>
      <c r="I56" s="225"/>
      <c r="J56" s="237"/>
      <c r="K56" s="225"/>
      <c r="L56" s="263"/>
      <c r="M56" s="265"/>
      <c r="N56" s="39" t="s">
        <v>13</v>
      </c>
      <c r="O56" s="42" t="s">
        <v>28</v>
      </c>
      <c r="P56" s="53" t="s">
        <v>13</v>
      </c>
      <c r="Q56" s="269" t="s">
        <v>31</v>
      </c>
      <c r="R56" s="270"/>
      <c r="S56" s="16"/>
    </row>
    <row r="57" spans="1:19" ht="20.100000000000001" customHeight="1">
      <c r="A57" s="223"/>
      <c r="B57" s="224"/>
      <c r="C57" s="225"/>
      <c r="D57" s="228"/>
      <c r="E57" s="229"/>
      <c r="F57" s="230"/>
      <c r="G57" s="235"/>
      <c r="H57" s="237"/>
      <c r="I57" s="225"/>
      <c r="J57" s="237"/>
      <c r="K57" s="225"/>
      <c r="L57" s="263"/>
      <c r="M57" s="265"/>
      <c r="N57" s="39" t="s">
        <v>13</v>
      </c>
      <c r="O57" s="42" t="s">
        <v>29</v>
      </c>
      <c r="P57" s="53" t="s">
        <v>13</v>
      </c>
      <c r="Q57" s="269" t="s">
        <v>32</v>
      </c>
      <c r="R57" s="270"/>
      <c r="S57" s="16"/>
    </row>
    <row r="58" spans="1:19" ht="20.100000000000001" customHeight="1">
      <c r="A58" s="223"/>
      <c r="B58" s="226"/>
      <c r="C58" s="227"/>
      <c r="D58" s="232"/>
      <c r="E58" s="233"/>
      <c r="F58" s="234"/>
      <c r="G58" s="236"/>
      <c r="H58" s="238"/>
      <c r="I58" s="227"/>
      <c r="J58" s="238"/>
      <c r="K58" s="227"/>
      <c r="L58" s="264"/>
      <c r="M58" s="266"/>
      <c r="N58" s="40" t="s">
        <v>13</v>
      </c>
      <c r="O58" s="31" t="s">
        <v>30</v>
      </c>
      <c r="P58" s="55" t="s">
        <v>13</v>
      </c>
      <c r="Q58" s="271" t="s">
        <v>33</v>
      </c>
      <c r="R58" s="272"/>
      <c r="S58" s="16"/>
    </row>
    <row r="59" spans="1:19" ht="20.100000000000001" customHeight="1">
      <c r="A59" s="223">
        <v>5</v>
      </c>
      <c r="B59" s="279"/>
      <c r="C59" s="280"/>
      <c r="D59" s="281" t="str">
        <f>IFERROR(INDEX(コース番号!$C$1:$C$66,MATCH($B59,コース番号!$B$1:$B$66,0),1),"")</f>
        <v/>
      </c>
      <c r="E59" s="282"/>
      <c r="F59" s="283"/>
      <c r="G59" s="284" t="str">
        <f>IFERROR(INDEX(コース番号!$D$1:$D$66,MATCH($B59,コース番号!$B$1:$B$66,0),1),"")</f>
        <v/>
      </c>
      <c r="H59" s="237"/>
      <c r="I59" s="225"/>
      <c r="J59" s="237"/>
      <c r="K59" s="225"/>
      <c r="L59" s="263"/>
      <c r="M59" s="265"/>
      <c r="N59" s="39" t="s">
        <v>13</v>
      </c>
      <c r="O59" s="42" t="s">
        <v>28</v>
      </c>
      <c r="P59" s="53" t="s">
        <v>13</v>
      </c>
      <c r="Q59" s="269" t="s">
        <v>31</v>
      </c>
      <c r="R59" s="270"/>
      <c r="S59" s="16"/>
    </row>
    <row r="60" spans="1:19" ht="20.100000000000001" customHeight="1">
      <c r="A60" s="223"/>
      <c r="B60" s="224"/>
      <c r="C60" s="225"/>
      <c r="D60" s="228"/>
      <c r="E60" s="229"/>
      <c r="F60" s="230"/>
      <c r="G60" s="235"/>
      <c r="H60" s="237"/>
      <c r="I60" s="225"/>
      <c r="J60" s="237"/>
      <c r="K60" s="225"/>
      <c r="L60" s="263"/>
      <c r="M60" s="265"/>
      <c r="N60" s="39" t="s">
        <v>13</v>
      </c>
      <c r="O60" s="42" t="s">
        <v>29</v>
      </c>
      <c r="P60" s="53" t="s">
        <v>13</v>
      </c>
      <c r="Q60" s="269" t="s">
        <v>32</v>
      </c>
      <c r="R60" s="270"/>
      <c r="S60" s="16"/>
    </row>
    <row r="61" spans="1:19" ht="20.100000000000001" customHeight="1">
      <c r="A61" s="223"/>
      <c r="B61" s="226"/>
      <c r="C61" s="227"/>
      <c r="D61" s="232"/>
      <c r="E61" s="233"/>
      <c r="F61" s="234"/>
      <c r="G61" s="236"/>
      <c r="H61" s="238"/>
      <c r="I61" s="227"/>
      <c r="J61" s="238"/>
      <c r="K61" s="227"/>
      <c r="L61" s="264"/>
      <c r="M61" s="266"/>
      <c r="N61" s="40" t="s">
        <v>13</v>
      </c>
      <c r="O61" s="31" t="s">
        <v>30</v>
      </c>
      <c r="P61" s="55" t="s">
        <v>13</v>
      </c>
      <c r="Q61" s="271" t="s">
        <v>33</v>
      </c>
      <c r="R61" s="272"/>
      <c r="S61" s="16"/>
    </row>
    <row r="62" spans="1:19" ht="20.100000000000001" customHeight="1">
      <c r="A62" s="223">
        <v>6</v>
      </c>
      <c r="B62" s="279"/>
      <c r="C62" s="280"/>
      <c r="D62" s="281" t="str">
        <f>IFERROR(INDEX(コース番号!$C$1:$C$66,MATCH($B62,コース番号!$B$1:$B$66,0),1),"")</f>
        <v/>
      </c>
      <c r="E62" s="282"/>
      <c r="F62" s="283"/>
      <c r="G62" s="284" t="str">
        <f>IFERROR(INDEX(コース番号!$D$1:$D$66,MATCH($B62,コース番号!$B$1:$B$66,0),1),"")</f>
        <v/>
      </c>
      <c r="H62" s="237"/>
      <c r="I62" s="225"/>
      <c r="J62" s="237"/>
      <c r="K62" s="225"/>
      <c r="L62" s="263"/>
      <c r="M62" s="265"/>
      <c r="N62" s="39" t="s">
        <v>13</v>
      </c>
      <c r="O62" s="42" t="s">
        <v>28</v>
      </c>
      <c r="P62" s="53" t="s">
        <v>13</v>
      </c>
      <c r="Q62" s="269" t="s">
        <v>31</v>
      </c>
      <c r="R62" s="270"/>
      <c r="S62" s="16"/>
    </row>
    <row r="63" spans="1:19" ht="20.100000000000001" customHeight="1">
      <c r="A63" s="223"/>
      <c r="B63" s="224"/>
      <c r="C63" s="225"/>
      <c r="D63" s="228"/>
      <c r="E63" s="229"/>
      <c r="F63" s="230"/>
      <c r="G63" s="235"/>
      <c r="H63" s="237"/>
      <c r="I63" s="225"/>
      <c r="J63" s="237"/>
      <c r="K63" s="225"/>
      <c r="L63" s="263"/>
      <c r="M63" s="265"/>
      <c r="N63" s="39" t="s">
        <v>13</v>
      </c>
      <c r="O63" s="42" t="s">
        <v>29</v>
      </c>
      <c r="P63" s="53" t="s">
        <v>13</v>
      </c>
      <c r="Q63" s="269" t="s">
        <v>32</v>
      </c>
      <c r="R63" s="270"/>
      <c r="S63" s="16"/>
    </row>
    <row r="64" spans="1:19" ht="20.100000000000001" customHeight="1">
      <c r="A64" s="223"/>
      <c r="B64" s="226"/>
      <c r="C64" s="227"/>
      <c r="D64" s="232"/>
      <c r="E64" s="233"/>
      <c r="F64" s="234"/>
      <c r="G64" s="236"/>
      <c r="H64" s="238"/>
      <c r="I64" s="227"/>
      <c r="J64" s="238"/>
      <c r="K64" s="227"/>
      <c r="L64" s="264"/>
      <c r="M64" s="266"/>
      <c r="N64" s="40" t="s">
        <v>13</v>
      </c>
      <c r="O64" s="31" t="s">
        <v>30</v>
      </c>
      <c r="P64" s="55" t="s">
        <v>13</v>
      </c>
      <c r="Q64" s="271" t="s">
        <v>33</v>
      </c>
      <c r="R64" s="272"/>
      <c r="S64" s="16"/>
    </row>
    <row r="65" spans="1:19" ht="20.100000000000001" customHeight="1">
      <c r="A65" s="223">
        <v>7</v>
      </c>
      <c r="B65" s="279"/>
      <c r="C65" s="280"/>
      <c r="D65" s="281" t="str">
        <f>IFERROR(INDEX(コース番号!$C$1:$C$66,MATCH($B65,コース番号!$B$1:$B$66,0),1),"")</f>
        <v/>
      </c>
      <c r="E65" s="282"/>
      <c r="F65" s="283"/>
      <c r="G65" s="284" t="str">
        <f>IFERROR(INDEX(コース番号!$D$1:$D$66,MATCH($B65,コース番号!$B$1:$B$66,0),1),"")</f>
        <v/>
      </c>
      <c r="H65" s="237"/>
      <c r="I65" s="225"/>
      <c r="J65" s="237"/>
      <c r="K65" s="225"/>
      <c r="L65" s="263"/>
      <c r="M65" s="265"/>
      <c r="N65" s="39" t="s">
        <v>13</v>
      </c>
      <c r="O65" s="42" t="s">
        <v>28</v>
      </c>
      <c r="P65" s="53" t="s">
        <v>13</v>
      </c>
      <c r="Q65" s="269" t="s">
        <v>31</v>
      </c>
      <c r="R65" s="270"/>
      <c r="S65" s="16"/>
    </row>
    <row r="66" spans="1:19" ht="20.100000000000001" customHeight="1">
      <c r="A66" s="223"/>
      <c r="B66" s="224"/>
      <c r="C66" s="225"/>
      <c r="D66" s="228"/>
      <c r="E66" s="229"/>
      <c r="F66" s="230"/>
      <c r="G66" s="235"/>
      <c r="H66" s="237"/>
      <c r="I66" s="225"/>
      <c r="J66" s="237"/>
      <c r="K66" s="225"/>
      <c r="L66" s="263"/>
      <c r="M66" s="265"/>
      <c r="N66" s="39" t="s">
        <v>13</v>
      </c>
      <c r="O66" s="42" t="s">
        <v>29</v>
      </c>
      <c r="P66" s="53" t="s">
        <v>13</v>
      </c>
      <c r="Q66" s="269" t="s">
        <v>32</v>
      </c>
      <c r="R66" s="270"/>
      <c r="S66" s="16"/>
    </row>
    <row r="67" spans="1:19" ht="20.100000000000001" customHeight="1">
      <c r="A67" s="223"/>
      <c r="B67" s="226"/>
      <c r="C67" s="227"/>
      <c r="D67" s="232"/>
      <c r="E67" s="233"/>
      <c r="F67" s="234"/>
      <c r="G67" s="236"/>
      <c r="H67" s="238"/>
      <c r="I67" s="227"/>
      <c r="J67" s="238"/>
      <c r="K67" s="227"/>
      <c r="L67" s="264"/>
      <c r="M67" s="266"/>
      <c r="N67" s="40" t="s">
        <v>13</v>
      </c>
      <c r="O67" s="31" t="s">
        <v>30</v>
      </c>
      <c r="P67" s="55" t="s">
        <v>13</v>
      </c>
      <c r="Q67" s="271" t="s">
        <v>33</v>
      </c>
      <c r="R67" s="272"/>
      <c r="S67" s="16"/>
    </row>
    <row r="68" spans="1:19" ht="20.100000000000001" customHeight="1">
      <c r="A68" s="223">
        <v>8</v>
      </c>
      <c r="B68" s="279"/>
      <c r="C68" s="280"/>
      <c r="D68" s="281" t="str">
        <f>IFERROR(INDEX(コース番号!$C$1:$C$66,MATCH($B68,コース番号!$B$1:$B$66,0),1),"")</f>
        <v/>
      </c>
      <c r="E68" s="282"/>
      <c r="F68" s="283"/>
      <c r="G68" s="284" t="str">
        <f>IFERROR(INDEX(コース番号!$D$1:$D$66,MATCH($B68,コース番号!$B$1:$B$66,0),1),"")</f>
        <v/>
      </c>
      <c r="H68" s="237"/>
      <c r="I68" s="225"/>
      <c r="J68" s="237"/>
      <c r="K68" s="225"/>
      <c r="L68" s="263"/>
      <c r="M68" s="265"/>
      <c r="N68" s="39" t="s">
        <v>13</v>
      </c>
      <c r="O68" s="42" t="s">
        <v>28</v>
      </c>
      <c r="P68" s="53" t="s">
        <v>13</v>
      </c>
      <c r="Q68" s="269" t="s">
        <v>31</v>
      </c>
      <c r="R68" s="270"/>
      <c r="S68" s="16"/>
    </row>
    <row r="69" spans="1:19" ht="20.100000000000001" customHeight="1">
      <c r="A69" s="223"/>
      <c r="B69" s="224"/>
      <c r="C69" s="225"/>
      <c r="D69" s="228"/>
      <c r="E69" s="229"/>
      <c r="F69" s="230"/>
      <c r="G69" s="235"/>
      <c r="H69" s="237"/>
      <c r="I69" s="225"/>
      <c r="J69" s="237"/>
      <c r="K69" s="225"/>
      <c r="L69" s="263"/>
      <c r="M69" s="265"/>
      <c r="N69" s="39" t="s">
        <v>13</v>
      </c>
      <c r="O69" s="42" t="s">
        <v>29</v>
      </c>
      <c r="P69" s="53" t="s">
        <v>13</v>
      </c>
      <c r="Q69" s="269" t="s">
        <v>32</v>
      </c>
      <c r="R69" s="270"/>
      <c r="S69" s="16"/>
    </row>
    <row r="70" spans="1:19" ht="20.100000000000001" customHeight="1">
      <c r="A70" s="223"/>
      <c r="B70" s="226"/>
      <c r="C70" s="227"/>
      <c r="D70" s="232"/>
      <c r="E70" s="233"/>
      <c r="F70" s="234"/>
      <c r="G70" s="236"/>
      <c r="H70" s="238"/>
      <c r="I70" s="227"/>
      <c r="J70" s="238"/>
      <c r="K70" s="227"/>
      <c r="L70" s="264"/>
      <c r="M70" s="266"/>
      <c r="N70" s="40" t="s">
        <v>13</v>
      </c>
      <c r="O70" s="31" t="s">
        <v>30</v>
      </c>
      <c r="P70" s="55" t="s">
        <v>13</v>
      </c>
      <c r="Q70" s="271" t="s">
        <v>33</v>
      </c>
      <c r="R70" s="272"/>
      <c r="S70" s="16"/>
    </row>
    <row r="71" spans="1:19" ht="20.100000000000001" customHeight="1">
      <c r="A71" s="223">
        <v>9</v>
      </c>
      <c r="B71" s="279"/>
      <c r="C71" s="280"/>
      <c r="D71" s="281" t="str">
        <f>IFERROR(INDEX(コース番号!$C$1:$C$66,MATCH($B71,コース番号!$B$1:$B$66,0),1),"")</f>
        <v/>
      </c>
      <c r="E71" s="282"/>
      <c r="F71" s="283"/>
      <c r="G71" s="284" t="str">
        <f>IFERROR(INDEX(コース番号!$D$1:$D$66,MATCH($B71,コース番号!$B$1:$B$66,0),1),"")</f>
        <v/>
      </c>
      <c r="H71" s="237"/>
      <c r="I71" s="225"/>
      <c r="J71" s="237"/>
      <c r="K71" s="225"/>
      <c r="L71" s="263"/>
      <c r="M71" s="265"/>
      <c r="N71" s="39" t="s">
        <v>13</v>
      </c>
      <c r="O71" s="42" t="s">
        <v>28</v>
      </c>
      <c r="P71" s="53" t="s">
        <v>13</v>
      </c>
      <c r="Q71" s="269" t="s">
        <v>31</v>
      </c>
      <c r="R71" s="270"/>
      <c r="S71" s="16"/>
    </row>
    <row r="72" spans="1:19" ht="20.100000000000001" customHeight="1">
      <c r="A72" s="223"/>
      <c r="B72" s="224"/>
      <c r="C72" s="225"/>
      <c r="D72" s="228"/>
      <c r="E72" s="229"/>
      <c r="F72" s="230"/>
      <c r="G72" s="235"/>
      <c r="H72" s="237"/>
      <c r="I72" s="225"/>
      <c r="J72" s="237"/>
      <c r="K72" s="225"/>
      <c r="L72" s="263"/>
      <c r="M72" s="265"/>
      <c r="N72" s="39" t="s">
        <v>13</v>
      </c>
      <c r="O72" s="42" t="s">
        <v>29</v>
      </c>
      <c r="P72" s="53" t="s">
        <v>13</v>
      </c>
      <c r="Q72" s="269" t="s">
        <v>32</v>
      </c>
      <c r="R72" s="270"/>
      <c r="S72" s="16"/>
    </row>
    <row r="73" spans="1:19" ht="20.100000000000001" customHeight="1">
      <c r="A73" s="223"/>
      <c r="B73" s="226"/>
      <c r="C73" s="227"/>
      <c r="D73" s="232"/>
      <c r="E73" s="233"/>
      <c r="F73" s="234"/>
      <c r="G73" s="236"/>
      <c r="H73" s="238"/>
      <c r="I73" s="227"/>
      <c r="J73" s="238"/>
      <c r="K73" s="227"/>
      <c r="L73" s="264"/>
      <c r="M73" s="266"/>
      <c r="N73" s="40" t="s">
        <v>13</v>
      </c>
      <c r="O73" s="31" t="s">
        <v>30</v>
      </c>
      <c r="P73" s="55" t="s">
        <v>13</v>
      </c>
      <c r="Q73" s="271" t="s">
        <v>33</v>
      </c>
      <c r="R73" s="272"/>
      <c r="S73" s="16"/>
    </row>
    <row r="74" spans="1:19" ht="20.100000000000001" customHeight="1">
      <c r="A74" s="223">
        <v>10</v>
      </c>
      <c r="B74" s="279"/>
      <c r="C74" s="280"/>
      <c r="D74" s="281" t="str">
        <f>IFERROR(INDEX(コース番号!$C$1:$C$66,MATCH($B74,コース番号!$B$1:$B$66,0),1),"")</f>
        <v/>
      </c>
      <c r="E74" s="282"/>
      <c r="F74" s="283"/>
      <c r="G74" s="284" t="str">
        <f>IFERROR(INDEX(コース番号!$D$1:$D$66,MATCH($B74,コース番号!$B$1:$B$66,0),1),"")</f>
        <v/>
      </c>
      <c r="H74" s="237"/>
      <c r="I74" s="225"/>
      <c r="J74" s="237"/>
      <c r="K74" s="225"/>
      <c r="L74" s="263"/>
      <c r="M74" s="265"/>
      <c r="N74" s="39" t="s">
        <v>13</v>
      </c>
      <c r="O74" s="42" t="s">
        <v>28</v>
      </c>
      <c r="P74" s="53" t="s">
        <v>13</v>
      </c>
      <c r="Q74" s="269" t="s">
        <v>31</v>
      </c>
      <c r="R74" s="270"/>
      <c r="S74" s="16"/>
    </row>
    <row r="75" spans="1:19" ht="20.100000000000001" customHeight="1">
      <c r="A75" s="223"/>
      <c r="B75" s="224"/>
      <c r="C75" s="225"/>
      <c r="D75" s="228"/>
      <c r="E75" s="229"/>
      <c r="F75" s="230"/>
      <c r="G75" s="235"/>
      <c r="H75" s="237"/>
      <c r="I75" s="225"/>
      <c r="J75" s="237"/>
      <c r="K75" s="225"/>
      <c r="L75" s="263"/>
      <c r="M75" s="265"/>
      <c r="N75" s="39" t="s">
        <v>13</v>
      </c>
      <c r="O75" s="42" t="s">
        <v>29</v>
      </c>
      <c r="P75" s="53" t="s">
        <v>13</v>
      </c>
      <c r="Q75" s="269" t="s">
        <v>32</v>
      </c>
      <c r="R75" s="270"/>
      <c r="S75" s="16"/>
    </row>
    <row r="76" spans="1:19" ht="20.100000000000001" customHeight="1">
      <c r="A76" s="223"/>
      <c r="B76" s="226"/>
      <c r="C76" s="227"/>
      <c r="D76" s="232"/>
      <c r="E76" s="233"/>
      <c r="F76" s="234"/>
      <c r="G76" s="236"/>
      <c r="H76" s="238"/>
      <c r="I76" s="227"/>
      <c r="J76" s="238"/>
      <c r="K76" s="227"/>
      <c r="L76" s="264"/>
      <c r="M76" s="266"/>
      <c r="N76" s="40" t="s">
        <v>13</v>
      </c>
      <c r="O76" s="31" t="s">
        <v>30</v>
      </c>
      <c r="P76" s="55" t="s">
        <v>13</v>
      </c>
      <c r="Q76" s="271" t="s">
        <v>33</v>
      </c>
      <c r="R76" s="272"/>
      <c r="S76" s="16"/>
    </row>
    <row r="77" spans="1:19" ht="42.75" customHeight="1">
      <c r="A77" s="18"/>
      <c r="B77" s="296" t="s">
        <v>190</v>
      </c>
      <c r="C77" s="296"/>
      <c r="D77" s="296"/>
      <c r="E77" s="296"/>
      <c r="F77" s="296"/>
      <c r="G77" s="296"/>
      <c r="H77" s="296"/>
      <c r="I77" s="296"/>
      <c r="J77" s="296"/>
      <c r="K77" s="296"/>
      <c r="L77" s="296"/>
      <c r="M77" s="296"/>
      <c r="N77" s="296"/>
      <c r="O77" s="296"/>
      <c r="P77" s="296"/>
      <c r="Q77" s="296"/>
      <c r="R77" s="296"/>
      <c r="S77" s="23"/>
    </row>
    <row r="78" spans="1:19" ht="5.25" customHeight="1">
      <c r="A78" s="11"/>
      <c r="B78" s="11"/>
      <c r="C78" s="11"/>
      <c r="D78" s="11"/>
      <c r="E78" s="11"/>
      <c r="F78" s="11"/>
      <c r="G78" s="11"/>
      <c r="H78" s="11"/>
      <c r="I78" s="11"/>
      <c r="J78" s="11"/>
      <c r="K78" s="11"/>
      <c r="L78" s="11"/>
      <c r="M78" s="11"/>
      <c r="N78" s="11"/>
      <c r="O78" s="11"/>
      <c r="P78" s="11"/>
      <c r="Q78" s="11"/>
      <c r="R78" s="11"/>
      <c r="S78" s="11"/>
    </row>
    <row r="79" spans="1:19" ht="15" customHeight="1">
      <c r="A79" s="26" t="s">
        <v>1</v>
      </c>
      <c r="B79" s="11"/>
      <c r="C79" s="11"/>
      <c r="D79" s="11"/>
      <c r="E79" s="11"/>
      <c r="F79" s="11"/>
      <c r="G79" s="11"/>
      <c r="H79" s="11"/>
      <c r="I79" s="11"/>
      <c r="J79" s="11"/>
      <c r="K79" s="11"/>
      <c r="L79" s="11"/>
      <c r="M79" s="11"/>
      <c r="N79" s="11"/>
      <c r="O79" s="11"/>
      <c r="P79" s="11"/>
      <c r="Q79" s="11"/>
      <c r="R79" s="11"/>
      <c r="S79" s="11"/>
    </row>
    <row r="80" spans="1:19" ht="24.95" customHeight="1">
      <c r="A80" s="285" t="s">
        <v>39</v>
      </c>
      <c r="B80" s="285"/>
      <c r="C80" s="285"/>
      <c r="D80" s="285"/>
      <c r="E80" s="285"/>
      <c r="F80" s="285"/>
      <c r="G80" s="285"/>
      <c r="H80" s="285"/>
      <c r="I80" s="285"/>
      <c r="J80" s="285"/>
      <c r="K80" s="285"/>
      <c r="L80" s="285"/>
      <c r="M80" s="285"/>
      <c r="N80" s="285"/>
      <c r="O80" s="285"/>
      <c r="P80" s="285"/>
      <c r="Q80" s="285"/>
      <c r="R80" s="285"/>
      <c r="S80" s="285"/>
    </row>
    <row r="81" spans="1:19">
      <c r="A81" s="285"/>
      <c r="B81" s="285"/>
      <c r="C81" s="285"/>
      <c r="D81" s="285"/>
      <c r="E81" s="285"/>
      <c r="F81" s="285"/>
      <c r="G81" s="285"/>
      <c r="H81" s="285"/>
      <c r="I81" s="285"/>
      <c r="J81" s="285"/>
      <c r="K81" s="285"/>
      <c r="L81" s="285"/>
      <c r="M81" s="285"/>
      <c r="N81" s="285"/>
      <c r="O81" s="285"/>
      <c r="P81" s="285"/>
      <c r="Q81" s="285"/>
      <c r="R81" s="285"/>
      <c r="S81" s="285"/>
    </row>
    <row r="82" spans="1:19" ht="5.25" customHeight="1">
      <c r="A82" s="285"/>
      <c r="B82" s="285"/>
      <c r="C82" s="285"/>
      <c r="D82" s="285"/>
      <c r="E82" s="285"/>
      <c r="F82" s="285"/>
      <c r="G82" s="285"/>
      <c r="H82" s="285"/>
      <c r="I82" s="285"/>
      <c r="J82" s="285"/>
      <c r="K82" s="285"/>
      <c r="L82" s="285"/>
      <c r="M82" s="285"/>
      <c r="N82" s="285"/>
      <c r="O82" s="285"/>
      <c r="P82" s="285"/>
      <c r="Q82" s="285"/>
      <c r="R82" s="285"/>
      <c r="S82" s="285"/>
    </row>
    <row r="83" spans="1:19" ht="5.25" customHeight="1">
      <c r="A83" s="28"/>
      <c r="B83" s="29"/>
      <c r="C83" s="29"/>
      <c r="D83" s="29"/>
      <c r="E83" s="29"/>
      <c r="F83" s="29"/>
      <c r="G83" s="29"/>
      <c r="H83" s="29"/>
      <c r="I83" s="29"/>
      <c r="J83" s="29"/>
      <c r="K83" s="29"/>
      <c r="L83" s="29"/>
      <c r="M83" s="29"/>
      <c r="N83" s="29"/>
      <c r="O83" s="29"/>
      <c r="P83" s="29"/>
      <c r="Q83" s="29"/>
      <c r="R83" s="29"/>
      <c r="S83" s="29"/>
    </row>
    <row r="84" spans="1:19">
      <c r="A84" s="11"/>
      <c r="B84" s="11"/>
      <c r="C84" s="11"/>
      <c r="D84" s="11"/>
      <c r="E84" s="11"/>
      <c r="F84" s="11"/>
      <c r="G84" s="11"/>
      <c r="H84" s="11"/>
      <c r="I84" s="11"/>
      <c r="J84" s="11"/>
      <c r="K84" s="11"/>
      <c r="L84" s="11"/>
      <c r="M84" s="11"/>
      <c r="N84" s="11"/>
      <c r="O84" s="11"/>
      <c r="P84" s="11"/>
      <c r="Q84" s="11"/>
      <c r="R84" s="11"/>
      <c r="S84" s="11"/>
    </row>
    <row r="85" spans="1:19">
      <c r="A85" s="11"/>
      <c r="B85" s="11"/>
      <c r="C85" s="11"/>
      <c r="D85" s="11"/>
      <c r="E85" s="11"/>
      <c r="F85" s="11"/>
      <c r="G85" s="11"/>
      <c r="H85" s="11"/>
      <c r="I85" s="11"/>
      <c r="J85" s="11"/>
      <c r="K85" s="11"/>
      <c r="L85" s="11"/>
      <c r="M85" s="11"/>
      <c r="N85" s="11"/>
      <c r="O85" s="11"/>
      <c r="P85" s="11"/>
      <c r="Q85" s="11"/>
      <c r="R85" s="11"/>
      <c r="S85" s="11"/>
    </row>
    <row r="86" spans="1:19">
      <c r="A86" s="11"/>
      <c r="B86" s="11"/>
      <c r="C86" s="11"/>
      <c r="D86" s="11"/>
      <c r="E86" s="11"/>
      <c r="F86" s="11"/>
      <c r="G86" s="11"/>
      <c r="H86" s="11"/>
      <c r="I86" s="11"/>
      <c r="J86" s="11"/>
      <c r="K86" s="11"/>
      <c r="L86" s="11"/>
      <c r="M86" s="11"/>
      <c r="N86" s="11"/>
      <c r="O86" s="11"/>
      <c r="P86" s="11"/>
      <c r="Q86" s="11"/>
      <c r="R86" s="11"/>
      <c r="S86" s="11"/>
    </row>
    <row r="87" spans="1:19">
      <c r="A87" s="11"/>
      <c r="B87" s="11"/>
      <c r="C87" s="11"/>
      <c r="D87" s="11"/>
      <c r="E87" s="11"/>
      <c r="F87" s="11"/>
      <c r="G87" s="11"/>
      <c r="H87" s="11"/>
      <c r="I87" s="11"/>
      <c r="J87" s="11"/>
      <c r="K87" s="11"/>
      <c r="L87" s="11"/>
      <c r="M87" s="11"/>
      <c r="N87" s="11"/>
      <c r="O87" s="11"/>
      <c r="P87" s="11"/>
      <c r="Q87" s="11"/>
      <c r="R87" s="11"/>
      <c r="S87" s="11"/>
    </row>
  </sheetData>
  <mergeCells count="182">
    <mergeCell ref="V13:AL13"/>
    <mergeCell ref="V14:AL14"/>
    <mergeCell ref="V12:AL12"/>
    <mergeCell ref="A80:S82"/>
    <mergeCell ref="B38:C39"/>
    <mergeCell ref="D38:E39"/>
    <mergeCell ref="F38:R39"/>
    <mergeCell ref="L74:L76"/>
    <mergeCell ref="M74:M76"/>
    <mergeCell ref="Q74:R74"/>
    <mergeCell ref="Q75:R75"/>
    <mergeCell ref="Q76:R76"/>
    <mergeCell ref="B77:R77"/>
    <mergeCell ref="A74:A76"/>
    <mergeCell ref="B74:C76"/>
    <mergeCell ref="D74:F76"/>
    <mergeCell ref="G74:G76"/>
    <mergeCell ref="H74:I76"/>
    <mergeCell ref="J74:K76"/>
    <mergeCell ref="J71:K73"/>
    <mergeCell ref="L71:L73"/>
    <mergeCell ref="M71:M73"/>
    <mergeCell ref="Q71:R71"/>
    <mergeCell ref="Q72:R72"/>
    <mergeCell ref="Q73:R73"/>
    <mergeCell ref="L68:L70"/>
    <mergeCell ref="M68:M70"/>
    <mergeCell ref="Q68:R68"/>
    <mergeCell ref="Q69:R69"/>
    <mergeCell ref="Q70:R70"/>
    <mergeCell ref="A71:A73"/>
    <mergeCell ref="B71:C73"/>
    <mergeCell ref="D71:F73"/>
    <mergeCell ref="G71:G73"/>
    <mergeCell ref="H71:I73"/>
    <mergeCell ref="A68:A70"/>
    <mergeCell ref="B68:C70"/>
    <mergeCell ref="D68:F70"/>
    <mergeCell ref="G68:G70"/>
    <mergeCell ref="H68:I70"/>
    <mergeCell ref="J68:K70"/>
    <mergeCell ref="J65:K67"/>
    <mergeCell ref="L65:L67"/>
    <mergeCell ref="M65:M67"/>
    <mergeCell ref="Q65:R65"/>
    <mergeCell ref="Q66:R66"/>
    <mergeCell ref="Q67:R67"/>
    <mergeCell ref="L62:L64"/>
    <mergeCell ref="M62:M64"/>
    <mergeCell ref="Q62:R62"/>
    <mergeCell ref="Q63:R63"/>
    <mergeCell ref="Q64:R64"/>
    <mergeCell ref="J62:K64"/>
    <mergeCell ref="A65:A67"/>
    <mergeCell ref="B65:C67"/>
    <mergeCell ref="D65:F67"/>
    <mergeCell ref="G65:G67"/>
    <mergeCell ref="H65:I67"/>
    <mergeCell ref="A62:A64"/>
    <mergeCell ref="B62:C64"/>
    <mergeCell ref="D62:F64"/>
    <mergeCell ref="G62:G64"/>
    <mergeCell ref="H62:I64"/>
    <mergeCell ref="J59:K61"/>
    <mergeCell ref="L59:L61"/>
    <mergeCell ref="M59:M61"/>
    <mergeCell ref="Q59:R59"/>
    <mergeCell ref="Q60:R60"/>
    <mergeCell ref="Q61:R61"/>
    <mergeCell ref="L56:L58"/>
    <mergeCell ref="M56:M58"/>
    <mergeCell ref="Q56:R56"/>
    <mergeCell ref="Q57:R57"/>
    <mergeCell ref="Q58:R58"/>
    <mergeCell ref="J56:K58"/>
    <mergeCell ref="A59:A61"/>
    <mergeCell ref="B59:C61"/>
    <mergeCell ref="D59:F61"/>
    <mergeCell ref="G59:G61"/>
    <mergeCell ref="H59:I61"/>
    <mergeCell ref="A56:A58"/>
    <mergeCell ref="B56:C58"/>
    <mergeCell ref="D56:F58"/>
    <mergeCell ref="G56:G58"/>
    <mergeCell ref="H56:I58"/>
    <mergeCell ref="J53:K55"/>
    <mergeCell ref="L53:L55"/>
    <mergeCell ref="M53:M55"/>
    <mergeCell ref="Q53:R53"/>
    <mergeCell ref="Q54:R54"/>
    <mergeCell ref="Q55:R55"/>
    <mergeCell ref="L50:L52"/>
    <mergeCell ref="M50:M52"/>
    <mergeCell ref="Q50:R50"/>
    <mergeCell ref="Q51:R51"/>
    <mergeCell ref="Q52:R52"/>
    <mergeCell ref="J50:K52"/>
    <mergeCell ref="A53:A55"/>
    <mergeCell ref="B53:C55"/>
    <mergeCell ref="D53:F55"/>
    <mergeCell ref="G53:G55"/>
    <mergeCell ref="H53:I55"/>
    <mergeCell ref="A50:A52"/>
    <mergeCell ref="B50:C52"/>
    <mergeCell ref="D50:F52"/>
    <mergeCell ref="G50:G52"/>
    <mergeCell ref="H50:I52"/>
    <mergeCell ref="J47:K49"/>
    <mergeCell ref="L47:L49"/>
    <mergeCell ref="M47:M49"/>
    <mergeCell ref="Q47:R47"/>
    <mergeCell ref="Q48:R48"/>
    <mergeCell ref="Q49:R49"/>
    <mergeCell ref="L44:L46"/>
    <mergeCell ref="M44:M46"/>
    <mergeCell ref="Q44:R44"/>
    <mergeCell ref="Q45:R45"/>
    <mergeCell ref="Q46:R46"/>
    <mergeCell ref="J44:K46"/>
    <mergeCell ref="A47:A49"/>
    <mergeCell ref="B47:C49"/>
    <mergeCell ref="D47:F49"/>
    <mergeCell ref="G47:G49"/>
    <mergeCell ref="H47:I49"/>
    <mergeCell ref="A44:A46"/>
    <mergeCell ref="B44:C46"/>
    <mergeCell ref="D44:F46"/>
    <mergeCell ref="G44:G46"/>
    <mergeCell ref="H44:I46"/>
    <mergeCell ref="B36:C37"/>
    <mergeCell ref="E36:H36"/>
    <mergeCell ref="J36:M36"/>
    <mergeCell ref="O36:R36"/>
    <mergeCell ref="E37:H37"/>
    <mergeCell ref="J37:M37"/>
    <mergeCell ref="O37:R37"/>
    <mergeCell ref="O40:R40"/>
    <mergeCell ref="B43:C43"/>
    <mergeCell ref="D43:F43"/>
    <mergeCell ref="H43:I43"/>
    <mergeCell ref="J43:K43"/>
    <mergeCell ref="N43:O43"/>
    <mergeCell ref="P43:R43"/>
    <mergeCell ref="B40:C41"/>
    <mergeCell ref="D41:E41"/>
    <mergeCell ref="D40:E40"/>
    <mergeCell ref="F40:I40"/>
    <mergeCell ref="F41:I41"/>
    <mergeCell ref="K40:M40"/>
    <mergeCell ref="K41:R41"/>
    <mergeCell ref="B34:C35"/>
    <mergeCell ref="D34:J34"/>
    <mergeCell ref="K34:L34"/>
    <mergeCell ref="M34:R34"/>
    <mergeCell ref="D35:R35"/>
    <mergeCell ref="B31:C32"/>
    <mergeCell ref="D31:J32"/>
    <mergeCell ref="K31:L32"/>
    <mergeCell ref="M31:R32"/>
    <mergeCell ref="B33:C33"/>
    <mergeCell ref="K33:L33"/>
    <mergeCell ref="D33:J33"/>
    <mergeCell ref="P33:R33"/>
    <mergeCell ref="M33:N33"/>
    <mergeCell ref="C29:J29"/>
    <mergeCell ref="K29:R29"/>
    <mergeCell ref="B11:R12"/>
    <mergeCell ref="B13:R13"/>
    <mergeCell ref="B14:R14"/>
    <mergeCell ref="B15:R15"/>
    <mergeCell ref="B16:R16"/>
    <mergeCell ref="A18:S18"/>
    <mergeCell ref="P22:R22"/>
    <mergeCell ref="A3:S3"/>
    <mergeCell ref="B6:R6"/>
    <mergeCell ref="B7:R7"/>
    <mergeCell ref="B8:R8"/>
    <mergeCell ref="B9:R9"/>
    <mergeCell ref="B10:R10"/>
    <mergeCell ref="A20:J20"/>
    <mergeCell ref="A21:J21"/>
    <mergeCell ref="A25:S25"/>
  </mergeCells>
  <phoneticPr fontId="1"/>
  <dataValidations count="8">
    <dataValidation type="list" allowBlank="1" showInputMessage="1" showErrorMessage="1" sqref="L44:L76" xr:uid="{7E4CB7DD-DFCB-48F7-BD23-6A5860C95B50}">
      <formula1>"-,女,男"</formula1>
    </dataValidation>
    <dataValidation imeMode="halfAlpha" allowBlank="1" showInputMessage="1" showErrorMessage="1" sqref="G47:G76 M44:M76" xr:uid="{F2CBA46F-9B85-4C93-A9D1-71AD70E52E5C}"/>
    <dataValidation type="list" allowBlank="1" showInputMessage="1" sqref="P44:P76" xr:uid="{F3BBD48F-B176-4E06-9620-C139352C4962}">
      <formula1>"□,☑"</formula1>
    </dataValidation>
    <dataValidation type="list" allowBlank="1" showInputMessage="1" showErrorMessage="1" sqref="N44:N76" xr:uid="{438FD22C-2B7F-4BDE-A21C-746E73C38440}">
      <formula1>"□,☑"</formula1>
    </dataValidation>
    <dataValidation type="list" allowBlank="1" showInputMessage="1" showErrorMessage="1" sqref="B29 I36:I37 N36:N37 D36:D37" xr:uid="{5CF6789D-862A-48EB-8372-106863456008}">
      <formula1>"☑,□"</formula1>
    </dataValidation>
    <dataValidation type="list" allowBlank="1" showInputMessage="1" showErrorMessage="1" sqref="D38:E39" xr:uid="{84AE7F44-305F-4D3B-B24F-A3D9DEF6AFAB}">
      <formula1>"A 農業、林業,B 漁業,C 鉱業、採石業、砂利採取業,D 建設業,E 製造業,F 電気・ガス・熱供給・水道業,G 情報通信業,H 運輸業、郵便業,I 卸売業、小売業,J 金融業、保険業,K 不動産業、物品賃貸業,L 学術研究、専門・技術サービス業,M 宿泊業、飲食サービス業,N 生活関連サービス業、娯楽業,O 教育、学習支援業,P 医療、福祉,Q 複合サービス事業,R サービス業,S 公務,T 分類不能の産業"</formula1>
    </dataValidation>
    <dataValidation type="custom" imeMode="disabled" allowBlank="1" showInputMessage="1" showErrorMessage="1" error="半角数字13桁で入力してください" prompt="半角数字13桁を入力してください" sqref="D33:J33" xr:uid="{C4271A7E-FEDC-4902-A369-23C432505B52}">
      <formula1>AND(ISNUMBER(D33+0), LEN(D33)=13)</formula1>
    </dataValidation>
    <dataValidation allowBlank="1" showInputMessage="1" showErrorMessage="1" prompt="本社、_x000a_○○支店、_x000a_○○工場、_x000a_○○事業所、等" sqref="M31:R32" xr:uid="{0F2BCD50-7C14-49CA-BD26-E0E18D4A9176}"/>
  </dataValidations>
  <printOptions horizontalCentered="1" verticalCentered="1"/>
  <pageMargins left="0.38" right="0.22" top="0.35433070866141736" bottom="0.35433070866141736" header="0.31496062992125984" footer="0.31496062992125984"/>
  <pageSetup paperSize="9" scale="57" orientation="portrait" cellComments="asDisplayed" r:id="rId1"/>
  <headerFooter>
    <oddHeader>&amp;L&amp;U機構処理欄
&amp;U受付Ｎｏ：
受 付 日：</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xr:uid="{66E58CBB-C41F-4B48-8150-9056435A16D7}">
          <x14:formula1>
            <xm:f>コース番号!$A$1:$A$65</xm:f>
          </x14:formula1>
          <xm:sqref>B47:C76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EFB3C-3A94-4A44-A233-FE40DCBEA7E4}">
  <sheetPr>
    <pageSetUpPr fitToPage="1"/>
  </sheetPr>
  <dimension ref="A1:S87"/>
  <sheetViews>
    <sheetView showGridLines="0" view="pageBreakPreview" zoomScale="70" zoomScaleNormal="100" zoomScaleSheetLayoutView="70" workbookViewId="0">
      <selection activeCell="AE40" sqref="AE40"/>
    </sheetView>
  </sheetViews>
  <sheetFormatPr defaultColWidth="8.75" defaultRowHeight="13.5"/>
  <cols>
    <col min="1" max="1" width="2.625" style="2" customWidth="1"/>
    <col min="2" max="3" width="9.375" style="2" customWidth="1"/>
    <col min="4" max="4" width="7.625" style="2" customWidth="1"/>
    <col min="5" max="6" width="9.375" style="2" customWidth="1"/>
    <col min="7" max="7" width="6.625" style="2" customWidth="1"/>
    <col min="8" max="8" width="8.125" style="2" customWidth="1"/>
    <col min="9" max="9" width="10.625" style="2" customWidth="1"/>
    <col min="10" max="10" width="8.125" style="2" customWidth="1"/>
    <col min="11" max="11" width="10.625" style="2" customWidth="1"/>
    <col min="12" max="12" width="7.625" style="2" customWidth="1"/>
    <col min="13" max="13" width="15.375" style="2" customWidth="1"/>
    <col min="14" max="14" width="7.625" style="2" customWidth="1"/>
    <col min="15" max="15" width="16.625" style="2" customWidth="1"/>
    <col min="16" max="16" width="7.625" style="2" customWidth="1"/>
    <col min="17" max="18" width="9.125" style="2" customWidth="1"/>
    <col min="19" max="19" width="2.625" style="2" customWidth="1"/>
    <col min="20" max="21" width="6.625" style="2" customWidth="1"/>
    <col min="22" max="16384" width="8.75" style="2"/>
  </cols>
  <sheetData>
    <row r="1" spans="1:19">
      <c r="A1" s="11"/>
      <c r="B1" s="11"/>
      <c r="C1" s="11"/>
      <c r="D1" s="11"/>
      <c r="E1" s="11"/>
      <c r="F1" s="11"/>
      <c r="G1" s="11"/>
      <c r="H1" s="11"/>
      <c r="I1" s="11"/>
      <c r="J1" s="11"/>
      <c r="K1" s="11"/>
      <c r="L1" s="11"/>
      <c r="M1" s="11"/>
      <c r="N1" s="11"/>
      <c r="O1" s="11"/>
      <c r="P1" s="11"/>
      <c r="Q1" s="11"/>
      <c r="R1" s="11"/>
      <c r="S1" s="113"/>
    </row>
    <row r="2" spans="1:19" ht="7.5" customHeight="1">
      <c r="A2" s="11"/>
      <c r="B2" s="11"/>
      <c r="C2" s="11"/>
      <c r="D2" s="11"/>
      <c r="E2" s="11"/>
      <c r="F2" s="11"/>
      <c r="G2" s="11"/>
      <c r="H2" s="11"/>
      <c r="I2" s="11"/>
      <c r="J2" s="11"/>
      <c r="K2" s="11"/>
      <c r="L2" s="113"/>
      <c r="M2" s="113"/>
      <c r="N2" s="113"/>
      <c r="O2" s="113"/>
      <c r="P2" s="113"/>
      <c r="Q2" s="113"/>
      <c r="R2" s="113"/>
      <c r="S2" s="113"/>
    </row>
    <row r="3" spans="1:19" ht="30" customHeight="1">
      <c r="A3" s="141" t="s">
        <v>294</v>
      </c>
      <c r="B3" s="142"/>
      <c r="C3" s="142"/>
      <c r="D3" s="142"/>
      <c r="E3" s="142"/>
      <c r="F3" s="142"/>
      <c r="G3" s="142"/>
      <c r="H3" s="142"/>
      <c r="I3" s="142"/>
      <c r="J3" s="142"/>
      <c r="K3" s="142"/>
      <c r="L3" s="142"/>
      <c r="M3" s="142"/>
      <c r="N3" s="142"/>
      <c r="O3" s="142"/>
      <c r="P3" s="142"/>
      <c r="Q3" s="142"/>
      <c r="R3" s="142"/>
      <c r="S3" s="142"/>
    </row>
    <row r="4" spans="1:19" ht="7.5" customHeight="1">
      <c r="A4" s="3"/>
      <c r="B4" s="3"/>
      <c r="C4" s="3"/>
      <c r="D4" s="3"/>
      <c r="E4" s="3"/>
      <c r="F4" s="3"/>
      <c r="G4" s="3"/>
      <c r="H4" s="3"/>
      <c r="I4" s="3"/>
      <c r="J4" s="3"/>
      <c r="K4" s="3"/>
      <c r="L4" s="3"/>
      <c r="M4" s="3"/>
      <c r="N4" s="3"/>
      <c r="O4" s="3"/>
      <c r="P4" s="3"/>
      <c r="Q4" s="3"/>
      <c r="R4" s="3"/>
      <c r="S4" s="3"/>
    </row>
    <row r="5" spans="1:19" s="1" customFormat="1" ht="18" customHeight="1">
      <c r="A5" s="4" t="s">
        <v>6</v>
      </c>
      <c r="B5" s="5"/>
      <c r="C5" s="5"/>
      <c r="D5" s="5"/>
      <c r="E5" s="5"/>
      <c r="F5" s="5"/>
      <c r="G5" s="5"/>
      <c r="H5" s="5"/>
      <c r="I5" s="5"/>
      <c r="J5" s="5"/>
      <c r="K5" s="5"/>
      <c r="L5" s="5"/>
      <c r="M5" s="5"/>
      <c r="N5" s="5"/>
      <c r="O5" s="5"/>
      <c r="P5" s="5"/>
      <c r="Q5" s="5"/>
      <c r="R5" s="5"/>
      <c r="S5" s="5"/>
    </row>
    <row r="6" spans="1:19" s="1" customFormat="1" ht="18" customHeight="1">
      <c r="A6" s="1" t="s">
        <v>13</v>
      </c>
      <c r="B6" s="143" t="s">
        <v>182</v>
      </c>
      <c r="C6" s="143"/>
      <c r="D6" s="143"/>
      <c r="E6" s="143"/>
      <c r="F6" s="143"/>
      <c r="G6" s="143"/>
      <c r="H6" s="143"/>
      <c r="I6" s="143"/>
      <c r="J6" s="143"/>
      <c r="K6" s="143"/>
      <c r="L6" s="143"/>
      <c r="M6" s="143"/>
      <c r="N6" s="143"/>
      <c r="O6" s="143"/>
      <c r="P6" s="143"/>
      <c r="Q6" s="143"/>
      <c r="R6" s="143"/>
      <c r="S6" s="5"/>
    </row>
    <row r="7" spans="1:19" s="1" customFormat="1" ht="18" customHeight="1">
      <c r="A7" s="1" t="s">
        <v>13</v>
      </c>
      <c r="B7" s="143" t="s">
        <v>27</v>
      </c>
      <c r="C7" s="143"/>
      <c r="D7" s="143"/>
      <c r="E7" s="143"/>
      <c r="F7" s="143"/>
      <c r="G7" s="143"/>
      <c r="H7" s="143"/>
      <c r="I7" s="143"/>
      <c r="J7" s="143"/>
      <c r="K7" s="143"/>
      <c r="L7" s="143"/>
      <c r="M7" s="143"/>
      <c r="N7" s="143"/>
      <c r="O7" s="143"/>
      <c r="P7" s="143"/>
      <c r="Q7" s="143"/>
      <c r="R7" s="143"/>
      <c r="S7" s="5"/>
    </row>
    <row r="8" spans="1:19" s="1" customFormat="1" ht="18" customHeight="1">
      <c r="A8" s="1" t="s">
        <v>13</v>
      </c>
      <c r="B8" s="143" t="s">
        <v>37</v>
      </c>
      <c r="C8" s="143"/>
      <c r="D8" s="143"/>
      <c r="E8" s="143"/>
      <c r="F8" s="143"/>
      <c r="G8" s="143"/>
      <c r="H8" s="143"/>
      <c r="I8" s="143"/>
      <c r="J8" s="143"/>
      <c r="K8" s="143"/>
      <c r="L8" s="143"/>
      <c r="M8" s="143"/>
      <c r="N8" s="143"/>
      <c r="O8" s="143"/>
      <c r="P8" s="143"/>
      <c r="Q8" s="143"/>
      <c r="R8" s="143"/>
      <c r="S8" s="5"/>
    </row>
    <row r="9" spans="1:19" s="1" customFormat="1" ht="18" customHeight="1">
      <c r="A9" s="1" t="s">
        <v>13</v>
      </c>
      <c r="B9" s="143" t="s">
        <v>183</v>
      </c>
      <c r="C9" s="143"/>
      <c r="D9" s="143"/>
      <c r="E9" s="143"/>
      <c r="F9" s="143"/>
      <c r="G9" s="143"/>
      <c r="H9" s="143"/>
      <c r="I9" s="143"/>
      <c r="J9" s="143"/>
      <c r="K9" s="143"/>
      <c r="L9" s="143"/>
      <c r="M9" s="143"/>
      <c r="N9" s="143"/>
      <c r="O9" s="143"/>
      <c r="P9" s="143"/>
      <c r="Q9" s="143"/>
      <c r="R9" s="143"/>
      <c r="S9" s="5"/>
    </row>
    <row r="10" spans="1:19" s="1" customFormat="1" ht="18" customHeight="1">
      <c r="A10" s="1" t="s">
        <v>13</v>
      </c>
      <c r="B10" s="143" t="s">
        <v>56</v>
      </c>
      <c r="C10" s="143"/>
      <c r="D10" s="143"/>
      <c r="E10" s="143"/>
      <c r="F10" s="143"/>
      <c r="G10" s="143"/>
      <c r="H10" s="143"/>
      <c r="I10" s="143"/>
      <c r="J10" s="143"/>
      <c r="K10" s="143"/>
      <c r="L10" s="143"/>
      <c r="M10" s="143"/>
      <c r="N10" s="143"/>
      <c r="O10" s="143"/>
      <c r="P10" s="143"/>
      <c r="Q10" s="143"/>
      <c r="R10" s="143"/>
      <c r="S10" s="5"/>
    </row>
    <row r="11" spans="1:19" s="1" customFormat="1" ht="18" customHeight="1">
      <c r="A11" s="1" t="s">
        <v>13</v>
      </c>
      <c r="B11" s="152" t="s">
        <v>185</v>
      </c>
      <c r="C11" s="152"/>
      <c r="D11" s="152"/>
      <c r="E11" s="152"/>
      <c r="F11" s="152"/>
      <c r="G11" s="152"/>
      <c r="H11" s="152"/>
      <c r="I11" s="152"/>
      <c r="J11" s="152"/>
      <c r="K11" s="152"/>
      <c r="L11" s="152"/>
      <c r="M11" s="152"/>
      <c r="N11" s="152"/>
      <c r="O11" s="152"/>
      <c r="P11" s="152"/>
      <c r="Q11" s="152"/>
      <c r="R11" s="152"/>
      <c r="S11" s="30"/>
    </row>
    <row r="12" spans="1:19" s="1" customFormat="1" ht="18" customHeight="1">
      <c r="A12" s="116"/>
      <c r="B12" s="152"/>
      <c r="C12" s="152"/>
      <c r="D12" s="152"/>
      <c r="E12" s="152"/>
      <c r="F12" s="152"/>
      <c r="G12" s="152"/>
      <c r="H12" s="152"/>
      <c r="I12" s="152"/>
      <c r="J12" s="152"/>
      <c r="K12" s="152"/>
      <c r="L12" s="152"/>
      <c r="M12" s="152"/>
      <c r="N12" s="152"/>
      <c r="O12" s="152"/>
      <c r="P12" s="152"/>
      <c r="Q12" s="152"/>
      <c r="R12" s="152"/>
      <c r="S12" s="30"/>
    </row>
    <row r="13" spans="1:19" s="1" customFormat="1" ht="18" customHeight="1">
      <c r="A13" s="116" t="s">
        <v>13</v>
      </c>
      <c r="B13" s="143" t="s">
        <v>188</v>
      </c>
      <c r="C13" s="143"/>
      <c r="D13" s="143"/>
      <c r="E13" s="143"/>
      <c r="F13" s="143"/>
      <c r="G13" s="143"/>
      <c r="H13" s="143"/>
      <c r="I13" s="143"/>
      <c r="J13" s="143"/>
      <c r="K13" s="143"/>
      <c r="L13" s="143"/>
      <c r="M13" s="143"/>
      <c r="N13" s="143"/>
      <c r="O13" s="143"/>
      <c r="P13" s="143"/>
      <c r="Q13" s="143"/>
      <c r="R13" s="143"/>
      <c r="S13" s="110"/>
    </row>
    <row r="14" spans="1:19" s="1" customFormat="1" ht="18" customHeight="1">
      <c r="A14" s="116" t="s">
        <v>13</v>
      </c>
      <c r="B14" s="153" t="s">
        <v>290</v>
      </c>
      <c r="C14" s="153"/>
      <c r="D14" s="153"/>
      <c r="E14" s="153"/>
      <c r="F14" s="153"/>
      <c r="G14" s="153"/>
      <c r="H14" s="153"/>
      <c r="I14" s="153"/>
      <c r="J14" s="153"/>
      <c r="K14" s="153"/>
      <c r="L14" s="153"/>
      <c r="M14" s="153"/>
      <c r="N14" s="153"/>
      <c r="O14" s="153"/>
      <c r="P14" s="153"/>
      <c r="Q14" s="153"/>
      <c r="R14" s="153"/>
      <c r="S14" s="30"/>
    </row>
    <row r="15" spans="1:19" s="1" customFormat="1" ht="18" customHeight="1">
      <c r="A15" s="116" t="s">
        <v>13</v>
      </c>
      <c r="B15" s="154" t="s">
        <v>43</v>
      </c>
      <c r="C15" s="154"/>
      <c r="D15" s="154"/>
      <c r="E15" s="154"/>
      <c r="F15" s="154"/>
      <c r="G15" s="154"/>
      <c r="H15" s="154"/>
      <c r="I15" s="154"/>
      <c r="J15" s="154"/>
      <c r="K15" s="154"/>
      <c r="L15" s="154"/>
      <c r="M15" s="154"/>
      <c r="N15" s="154"/>
      <c r="O15" s="154"/>
      <c r="P15" s="154"/>
      <c r="Q15" s="154"/>
      <c r="R15" s="154"/>
      <c r="S15" s="5"/>
    </row>
    <row r="16" spans="1:19" s="1" customFormat="1" ht="18" customHeight="1">
      <c r="A16" s="116" t="s">
        <v>13</v>
      </c>
      <c r="B16" s="143" t="s">
        <v>184</v>
      </c>
      <c r="C16" s="143"/>
      <c r="D16" s="143"/>
      <c r="E16" s="143"/>
      <c r="F16" s="143"/>
      <c r="G16" s="143"/>
      <c r="H16" s="143"/>
      <c r="I16" s="143"/>
      <c r="J16" s="143"/>
      <c r="K16" s="143"/>
      <c r="L16" s="143"/>
      <c r="M16" s="143"/>
      <c r="N16" s="143"/>
      <c r="O16" s="143"/>
      <c r="P16" s="143"/>
      <c r="Q16" s="143"/>
      <c r="R16" s="143"/>
      <c r="S16" s="5"/>
    </row>
    <row r="17" spans="1:19" ht="7.5" customHeight="1">
      <c r="A17" s="6"/>
      <c r="B17" s="3"/>
      <c r="C17" s="3"/>
      <c r="D17" s="3"/>
      <c r="E17" s="3"/>
      <c r="F17" s="3"/>
      <c r="G17" s="3"/>
      <c r="H17" s="3"/>
      <c r="I17" s="3"/>
      <c r="J17" s="3"/>
      <c r="K17" s="3"/>
      <c r="L17" s="3"/>
      <c r="M17" s="3"/>
      <c r="N17" s="3"/>
      <c r="O17" s="3"/>
      <c r="P17" s="3"/>
      <c r="Q17" s="3"/>
      <c r="R17" s="3"/>
      <c r="S17" s="3"/>
    </row>
    <row r="18" spans="1:19" ht="23.25" customHeight="1">
      <c r="A18" s="297" t="s">
        <v>166</v>
      </c>
      <c r="B18" s="298"/>
      <c r="C18" s="298"/>
      <c r="D18" s="298"/>
      <c r="E18" s="298"/>
      <c r="F18" s="298"/>
      <c r="G18" s="298"/>
      <c r="H18" s="298"/>
      <c r="I18" s="298"/>
      <c r="J18" s="298"/>
      <c r="K18" s="298"/>
      <c r="L18" s="298"/>
      <c r="M18" s="298"/>
      <c r="N18" s="298"/>
      <c r="O18" s="298"/>
      <c r="P18" s="298"/>
      <c r="Q18" s="298"/>
      <c r="R18" s="298"/>
      <c r="S18" s="299"/>
    </row>
    <row r="19" spans="1:19" ht="7.5" customHeight="1">
      <c r="A19" s="11"/>
      <c r="B19" s="11"/>
      <c r="C19" s="11"/>
      <c r="D19" s="11"/>
      <c r="E19" s="11"/>
      <c r="F19" s="11"/>
      <c r="G19" s="11"/>
      <c r="H19" s="11"/>
      <c r="I19" s="11"/>
      <c r="J19" s="11"/>
      <c r="K19" s="11"/>
      <c r="L19" s="11"/>
      <c r="M19" s="11"/>
      <c r="N19" s="11"/>
      <c r="O19" s="11"/>
      <c r="P19" s="11"/>
      <c r="Q19" s="11"/>
      <c r="R19" s="11"/>
      <c r="S19" s="11"/>
    </row>
    <row r="20" spans="1:19" ht="17.25">
      <c r="A20" s="144" t="s">
        <v>0</v>
      </c>
      <c r="B20" s="144"/>
      <c r="C20" s="144"/>
      <c r="D20" s="144"/>
      <c r="E20" s="144"/>
      <c r="F20" s="144"/>
      <c r="G20" s="144"/>
      <c r="H20" s="144"/>
      <c r="I20" s="144"/>
      <c r="J20" s="144"/>
      <c r="K20" s="7"/>
      <c r="L20" s="7"/>
      <c r="M20" s="7"/>
      <c r="N20" s="7"/>
      <c r="O20" s="7"/>
      <c r="P20" s="7"/>
      <c r="Q20" s="7"/>
      <c r="R20" s="7"/>
      <c r="S20" s="7"/>
    </row>
    <row r="21" spans="1:19" ht="17.25">
      <c r="A21" s="144" t="s">
        <v>187</v>
      </c>
      <c r="B21" s="144"/>
      <c r="C21" s="144"/>
      <c r="D21" s="144"/>
      <c r="E21" s="144"/>
      <c r="F21" s="144"/>
      <c r="G21" s="144"/>
      <c r="H21" s="144"/>
      <c r="I21" s="144"/>
      <c r="J21" s="144"/>
      <c r="K21" s="7"/>
      <c r="L21" s="7"/>
      <c r="M21" s="7"/>
      <c r="N21" s="7"/>
      <c r="O21" s="7"/>
      <c r="P21" s="7"/>
      <c r="Q21" s="7"/>
      <c r="R21" s="7"/>
      <c r="S21" s="7"/>
    </row>
    <row r="22" spans="1:19" ht="21" customHeight="1">
      <c r="A22" s="8"/>
      <c r="B22" s="8"/>
      <c r="C22" s="8"/>
      <c r="D22" s="8"/>
      <c r="E22" s="8"/>
      <c r="F22" s="8"/>
      <c r="G22" s="8"/>
      <c r="H22" s="8"/>
      <c r="I22" s="8"/>
      <c r="J22" s="8"/>
      <c r="K22" s="7"/>
      <c r="L22" s="9"/>
      <c r="M22" s="9"/>
      <c r="N22" s="9"/>
      <c r="O22" s="9"/>
      <c r="P22" s="308" t="s">
        <v>44</v>
      </c>
      <c r="Q22" s="308"/>
      <c r="R22" s="308"/>
      <c r="S22" s="8"/>
    </row>
    <row r="23" spans="1:19" ht="4.5" customHeight="1">
      <c r="A23" s="8"/>
      <c r="B23" s="8"/>
      <c r="C23" s="8"/>
      <c r="D23" s="8"/>
      <c r="E23" s="8"/>
      <c r="F23" s="8"/>
      <c r="G23" s="8"/>
      <c r="H23" s="8"/>
      <c r="I23" s="8"/>
      <c r="J23" s="8"/>
      <c r="K23" s="7"/>
      <c r="L23" s="7"/>
      <c r="M23" s="7"/>
      <c r="N23" s="7"/>
      <c r="O23" s="7"/>
      <c r="P23" s="7"/>
      <c r="Q23" s="7"/>
      <c r="R23" s="10"/>
      <c r="S23" s="7"/>
    </row>
    <row r="24" spans="1:19" s="11" customFormat="1" ht="21" customHeight="1">
      <c r="A24" s="112" t="s">
        <v>3</v>
      </c>
      <c r="B24" s="112"/>
      <c r="C24" s="8"/>
      <c r="D24" s="8"/>
      <c r="E24" s="8"/>
      <c r="F24" s="8"/>
      <c r="G24" s="8"/>
      <c r="H24" s="8"/>
      <c r="I24" s="8"/>
      <c r="J24" s="8"/>
    </row>
    <row r="25" spans="1:19" s="1" customFormat="1" ht="26.25" customHeight="1">
      <c r="A25" s="146" t="s">
        <v>2</v>
      </c>
      <c r="B25" s="147"/>
      <c r="C25" s="147"/>
      <c r="D25" s="147"/>
      <c r="E25" s="147"/>
      <c r="F25" s="147"/>
      <c r="G25" s="147"/>
      <c r="H25" s="147"/>
      <c r="I25" s="147"/>
      <c r="J25" s="147"/>
      <c r="K25" s="147"/>
      <c r="L25" s="147"/>
      <c r="M25" s="147"/>
      <c r="N25" s="147"/>
      <c r="O25" s="147"/>
      <c r="P25" s="147"/>
      <c r="Q25" s="147"/>
      <c r="R25" s="147"/>
      <c r="S25" s="148"/>
    </row>
    <row r="26" spans="1:19" ht="5.25" customHeight="1">
      <c r="A26" s="12"/>
      <c r="B26" s="13"/>
      <c r="C26" s="13"/>
      <c r="D26" s="13"/>
      <c r="E26" s="13"/>
      <c r="F26" s="13"/>
      <c r="G26" s="13"/>
      <c r="H26" s="13"/>
      <c r="I26" s="13"/>
      <c r="J26" s="13"/>
      <c r="K26" s="13"/>
      <c r="L26" s="13"/>
      <c r="M26" s="13"/>
      <c r="N26" s="13"/>
      <c r="O26" s="13"/>
      <c r="P26" s="13"/>
      <c r="Q26" s="13"/>
      <c r="R26" s="13"/>
      <c r="S26" s="14"/>
    </row>
    <row r="27" spans="1:19" ht="24.95" hidden="1" customHeight="1">
      <c r="A27" s="25" t="s">
        <v>22</v>
      </c>
      <c r="B27" s="11"/>
      <c r="C27" s="11"/>
      <c r="D27" s="11"/>
      <c r="E27" s="11"/>
      <c r="F27" s="11"/>
      <c r="G27" s="11"/>
      <c r="H27" s="11"/>
      <c r="I27" s="11"/>
      <c r="J27" s="11"/>
      <c r="K27" s="11"/>
      <c r="L27" s="11"/>
      <c r="M27" s="11"/>
      <c r="N27" s="11"/>
      <c r="O27" s="11"/>
      <c r="P27" s="11"/>
      <c r="Q27" s="11"/>
      <c r="R27" s="11"/>
      <c r="S27" s="24"/>
    </row>
    <row r="28" spans="1:19" ht="24.95" hidden="1" customHeight="1">
      <c r="A28" s="27" t="s">
        <v>23</v>
      </c>
      <c r="B28" s="11"/>
      <c r="C28" s="11"/>
      <c r="D28" s="11"/>
      <c r="E28" s="11"/>
      <c r="F28" s="11"/>
      <c r="G28" s="11"/>
      <c r="H28" s="11"/>
      <c r="I28" s="11"/>
      <c r="J28" s="11"/>
      <c r="K28" s="11"/>
      <c r="L28" s="11"/>
      <c r="M28" s="11"/>
      <c r="N28" s="11"/>
      <c r="O28" s="11"/>
      <c r="P28" s="11"/>
      <c r="Q28" s="11"/>
      <c r="R28" s="11"/>
      <c r="S28" s="24"/>
    </row>
    <row r="29" spans="1:19" ht="24.95" hidden="1" customHeight="1">
      <c r="A29" s="15"/>
      <c r="B29" s="44" t="s">
        <v>25</v>
      </c>
      <c r="C29" s="149" t="s">
        <v>55</v>
      </c>
      <c r="D29" s="149"/>
      <c r="E29" s="149"/>
      <c r="F29" s="149"/>
      <c r="G29" s="149"/>
      <c r="H29" s="149"/>
      <c r="I29" s="149"/>
      <c r="J29" s="149"/>
      <c r="K29" s="150" t="s">
        <v>24</v>
      </c>
      <c r="L29" s="150"/>
      <c r="M29" s="150"/>
      <c r="N29" s="150"/>
      <c r="O29" s="150"/>
      <c r="P29" s="150"/>
      <c r="Q29" s="150"/>
      <c r="R29" s="151"/>
      <c r="S29" s="43"/>
    </row>
    <row r="30" spans="1:19" ht="5.25" customHeight="1">
      <c r="A30" s="15"/>
      <c r="B30" s="19"/>
      <c r="C30" s="19"/>
      <c r="D30" s="21"/>
      <c r="E30" s="21"/>
      <c r="F30" s="21"/>
      <c r="G30" s="21"/>
      <c r="H30" s="21"/>
      <c r="I30" s="21"/>
      <c r="J30" s="21"/>
      <c r="K30" s="21"/>
      <c r="L30" s="21"/>
      <c r="M30" s="21"/>
      <c r="N30" s="21"/>
      <c r="O30" s="21"/>
      <c r="P30" s="21"/>
      <c r="Q30" s="21"/>
      <c r="R30" s="21"/>
      <c r="S30" s="22"/>
    </row>
    <row r="31" spans="1:19" ht="22.5" customHeight="1">
      <c r="A31" s="15"/>
      <c r="B31" s="169" t="s">
        <v>169</v>
      </c>
      <c r="C31" s="170"/>
      <c r="D31" s="300" t="s">
        <v>45</v>
      </c>
      <c r="E31" s="301"/>
      <c r="F31" s="301"/>
      <c r="G31" s="301"/>
      <c r="H31" s="301"/>
      <c r="I31" s="301"/>
      <c r="J31" s="302"/>
      <c r="K31" s="179" t="s">
        <v>167</v>
      </c>
      <c r="L31" s="180"/>
      <c r="M31" s="300" t="s">
        <v>173</v>
      </c>
      <c r="N31" s="301"/>
      <c r="O31" s="301"/>
      <c r="P31" s="301"/>
      <c r="Q31" s="301"/>
      <c r="R31" s="306"/>
      <c r="S31" s="20"/>
    </row>
    <row r="32" spans="1:19" ht="22.5" customHeight="1">
      <c r="A32" s="15"/>
      <c r="B32" s="171"/>
      <c r="C32" s="172"/>
      <c r="D32" s="303"/>
      <c r="E32" s="304"/>
      <c r="F32" s="304"/>
      <c r="G32" s="304"/>
      <c r="H32" s="304"/>
      <c r="I32" s="304"/>
      <c r="J32" s="305"/>
      <c r="K32" s="181"/>
      <c r="L32" s="182"/>
      <c r="M32" s="303"/>
      <c r="N32" s="304"/>
      <c r="O32" s="304"/>
      <c r="P32" s="304"/>
      <c r="Q32" s="304"/>
      <c r="R32" s="307"/>
      <c r="S32" s="16"/>
    </row>
    <row r="33" spans="1:19" ht="22.5" customHeight="1">
      <c r="A33" s="15"/>
      <c r="B33" s="185" t="s">
        <v>303</v>
      </c>
      <c r="C33" s="186"/>
      <c r="D33" s="389" t="s">
        <v>304</v>
      </c>
      <c r="E33" s="390"/>
      <c r="F33" s="390"/>
      <c r="G33" s="390"/>
      <c r="H33" s="390"/>
      <c r="I33" s="390"/>
      <c r="J33" s="391"/>
      <c r="K33" s="187" t="s">
        <v>302</v>
      </c>
      <c r="L33" s="188"/>
      <c r="M33" s="321" t="s">
        <v>20</v>
      </c>
      <c r="N33" s="322"/>
      <c r="O33" s="140" t="s">
        <v>57</v>
      </c>
      <c r="P33" s="321" t="s">
        <v>20</v>
      </c>
      <c r="Q33" s="322"/>
      <c r="R33" s="388"/>
      <c r="S33" s="16"/>
    </row>
    <row r="34" spans="1:19" ht="22.5" customHeight="1">
      <c r="A34" s="15"/>
      <c r="B34" s="159" t="s">
        <v>58</v>
      </c>
      <c r="C34" s="160"/>
      <c r="D34" s="309" t="s">
        <v>174</v>
      </c>
      <c r="E34" s="310"/>
      <c r="F34" s="310"/>
      <c r="G34" s="310"/>
      <c r="H34" s="310"/>
      <c r="I34" s="310"/>
      <c r="J34" s="310"/>
      <c r="K34" s="311"/>
      <c r="L34" s="311"/>
      <c r="M34" s="311"/>
      <c r="N34" s="311"/>
      <c r="O34" s="311"/>
      <c r="P34" s="311"/>
      <c r="Q34" s="311"/>
      <c r="R34" s="312"/>
      <c r="S34" s="16"/>
    </row>
    <row r="35" spans="1:19" ht="37.5" customHeight="1">
      <c r="A35" s="15"/>
      <c r="B35" s="161"/>
      <c r="C35" s="162"/>
      <c r="D35" s="313" t="s">
        <v>175</v>
      </c>
      <c r="E35" s="313"/>
      <c r="F35" s="313"/>
      <c r="G35" s="313"/>
      <c r="H35" s="313"/>
      <c r="I35" s="313"/>
      <c r="J35" s="313"/>
      <c r="K35" s="313"/>
      <c r="L35" s="313"/>
      <c r="M35" s="313"/>
      <c r="N35" s="313"/>
      <c r="O35" s="313"/>
      <c r="P35" s="313"/>
      <c r="Q35" s="313"/>
      <c r="R35" s="314"/>
      <c r="S35" s="16"/>
    </row>
    <row r="36" spans="1:19" ht="22.5" customHeight="1">
      <c r="A36" s="15"/>
      <c r="B36" s="159" t="s">
        <v>38</v>
      </c>
      <c r="C36" s="194"/>
      <c r="D36" s="34" t="s">
        <v>13</v>
      </c>
      <c r="E36" s="197" t="s">
        <v>14</v>
      </c>
      <c r="F36" s="197"/>
      <c r="G36" s="197"/>
      <c r="H36" s="315"/>
      <c r="I36" s="45" t="s">
        <v>25</v>
      </c>
      <c r="J36" s="197" t="s">
        <v>16</v>
      </c>
      <c r="K36" s="197"/>
      <c r="L36" s="197"/>
      <c r="M36" s="315"/>
      <c r="N36" s="34" t="s">
        <v>26</v>
      </c>
      <c r="O36" s="197" t="s">
        <v>18</v>
      </c>
      <c r="P36" s="197"/>
      <c r="Q36" s="197"/>
      <c r="R36" s="198"/>
      <c r="S36" s="16"/>
    </row>
    <row r="37" spans="1:19" ht="22.5" customHeight="1">
      <c r="A37" s="15"/>
      <c r="B37" s="195"/>
      <c r="C37" s="196"/>
      <c r="D37" s="35" t="s">
        <v>13</v>
      </c>
      <c r="E37" s="199" t="s">
        <v>15</v>
      </c>
      <c r="F37" s="199"/>
      <c r="G37" s="199"/>
      <c r="H37" s="316"/>
      <c r="I37" s="35" t="s">
        <v>13</v>
      </c>
      <c r="J37" s="199" t="s">
        <v>17</v>
      </c>
      <c r="K37" s="199"/>
      <c r="L37" s="199"/>
      <c r="M37" s="316"/>
      <c r="N37" s="35" t="s">
        <v>26</v>
      </c>
      <c r="O37" s="199" t="s">
        <v>19</v>
      </c>
      <c r="P37" s="199"/>
      <c r="Q37" s="199"/>
      <c r="R37" s="200"/>
      <c r="S37" s="16"/>
    </row>
    <row r="38" spans="1:19" ht="22.5" customHeight="1">
      <c r="A38" s="15"/>
      <c r="B38" s="159" t="s">
        <v>168</v>
      </c>
      <c r="C38" s="194"/>
      <c r="D38" s="317" t="s">
        <v>176</v>
      </c>
      <c r="E38" s="318"/>
      <c r="F38" s="290" t="s">
        <v>165</v>
      </c>
      <c r="G38" s="291"/>
      <c r="H38" s="291"/>
      <c r="I38" s="291"/>
      <c r="J38" s="291"/>
      <c r="K38" s="291"/>
      <c r="L38" s="291"/>
      <c r="M38" s="291"/>
      <c r="N38" s="291"/>
      <c r="O38" s="291"/>
      <c r="P38" s="291"/>
      <c r="Q38" s="291"/>
      <c r="R38" s="292"/>
      <c r="S38" s="16"/>
    </row>
    <row r="39" spans="1:19" ht="35.25" customHeight="1">
      <c r="A39" s="15"/>
      <c r="B39" s="195"/>
      <c r="C39" s="196"/>
      <c r="D39" s="319"/>
      <c r="E39" s="320"/>
      <c r="F39" s="293"/>
      <c r="G39" s="294"/>
      <c r="H39" s="294"/>
      <c r="I39" s="294"/>
      <c r="J39" s="294"/>
      <c r="K39" s="294"/>
      <c r="L39" s="294"/>
      <c r="M39" s="294"/>
      <c r="N39" s="294"/>
      <c r="O39" s="294"/>
      <c r="P39" s="294"/>
      <c r="Q39" s="294"/>
      <c r="R39" s="295"/>
      <c r="S39" s="16"/>
    </row>
    <row r="40" spans="1:19" ht="30" customHeight="1">
      <c r="A40" s="15"/>
      <c r="B40" s="214" t="s">
        <v>4</v>
      </c>
      <c r="C40" s="160"/>
      <c r="D40" s="187" t="s">
        <v>9</v>
      </c>
      <c r="E40" s="186"/>
      <c r="F40" s="321" t="s">
        <v>177</v>
      </c>
      <c r="G40" s="322"/>
      <c r="H40" s="322"/>
      <c r="I40" s="323"/>
      <c r="J40" s="57" t="s">
        <v>170</v>
      </c>
      <c r="K40" s="322" t="s">
        <v>178</v>
      </c>
      <c r="L40" s="322"/>
      <c r="M40" s="323"/>
      <c r="N40" s="114" t="s">
        <v>171</v>
      </c>
      <c r="O40" s="324" t="s">
        <v>180</v>
      </c>
      <c r="P40" s="325"/>
      <c r="Q40" s="325"/>
      <c r="R40" s="326"/>
      <c r="S40" s="16"/>
    </row>
    <row r="41" spans="1:19" ht="30" customHeight="1">
      <c r="A41" s="15"/>
      <c r="B41" s="215"/>
      <c r="C41" s="216"/>
      <c r="D41" s="217" t="s">
        <v>5</v>
      </c>
      <c r="E41" s="218"/>
      <c r="F41" s="327" t="s">
        <v>20</v>
      </c>
      <c r="G41" s="328"/>
      <c r="H41" s="328"/>
      <c r="I41" s="329"/>
      <c r="J41" s="115" t="s">
        <v>59</v>
      </c>
      <c r="K41" s="330" t="s">
        <v>179</v>
      </c>
      <c r="L41" s="328"/>
      <c r="M41" s="328"/>
      <c r="N41" s="328"/>
      <c r="O41" s="328"/>
      <c r="P41" s="328"/>
      <c r="Q41" s="328"/>
      <c r="R41" s="331"/>
      <c r="S41" s="16"/>
    </row>
    <row r="42" spans="1:19" ht="6" customHeight="1">
      <c r="A42" s="15"/>
      <c r="B42" s="17"/>
      <c r="C42" s="17"/>
      <c r="D42" s="6"/>
      <c r="E42" s="6"/>
      <c r="F42" s="6"/>
      <c r="G42" s="6"/>
      <c r="H42" s="6"/>
      <c r="I42" s="6"/>
      <c r="J42" s="6"/>
      <c r="K42" s="6"/>
      <c r="L42" s="6"/>
      <c r="M42" s="6"/>
      <c r="N42" s="6"/>
      <c r="O42" s="6"/>
      <c r="P42" s="6"/>
      <c r="Q42" s="6"/>
      <c r="R42" s="6"/>
      <c r="S42" s="16"/>
    </row>
    <row r="43" spans="1:19" ht="50.25" customHeight="1">
      <c r="A43" s="15"/>
      <c r="B43" s="204" t="s">
        <v>191</v>
      </c>
      <c r="C43" s="205"/>
      <c r="D43" s="206" t="s">
        <v>192</v>
      </c>
      <c r="E43" s="207"/>
      <c r="F43" s="207"/>
      <c r="G43" s="36" t="s">
        <v>193</v>
      </c>
      <c r="H43" s="208" t="s">
        <v>7</v>
      </c>
      <c r="I43" s="209"/>
      <c r="J43" s="208" t="s">
        <v>8</v>
      </c>
      <c r="K43" s="207"/>
      <c r="L43" s="41" t="s">
        <v>40</v>
      </c>
      <c r="M43" s="111" t="s">
        <v>172</v>
      </c>
      <c r="N43" s="206" t="s">
        <v>41</v>
      </c>
      <c r="O43" s="210"/>
      <c r="P43" s="211" t="s">
        <v>42</v>
      </c>
      <c r="Q43" s="212"/>
      <c r="R43" s="213"/>
      <c r="S43" s="16"/>
    </row>
    <row r="44" spans="1:19" ht="15.95" customHeight="1">
      <c r="A44" s="223" t="s">
        <v>293</v>
      </c>
      <c r="B44" s="346" t="s">
        <v>288</v>
      </c>
      <c r="C44" s="347"/>
      <c r="D44" s="352" t="s">
        <v>214</v>
      </c>
      <c r="E44" s="353"/>
      <c r="F44" s="240"/>
      <c r="G44" s="254" t="s">
        <v>34</v>
      </c>
      <c r="H44" s="257" t="s">
        <v>11</v>
      </c>
      <c r="I44" s="258"/>
      <c r="J44" s="257" t="s">
        <v>35</v>
      </c>
      <c r="K44" s="258"/>
      <c r="L44" s="273" t="s">
        <v>291</v>
      </c>
      <c r="M44" s="276">
        <v>36384</v>
      </c>
      <c r="N44" s="51" t="s">
        <v>25</v>
      </c>
      <c r="O44" s="52" t="s">
        <v>28</v>
      </c>
      <c r="P44" s="51" t="s">
        <v>13</v>
      </c>
      <c r="Q44" s="267" t="s">
        <v>31</v>
      </c>
      <c r="R44" s="268"/>
      <c r="S44" s="16"/>
    </row>
    <row r="45" spans="1:19" ht="15.95" customHeight="1">
      <c r="A45" s="223"/>
      <c r="B45" s="348"/>
      <c r="C45" s="349"/>
      <c r="D45" s="354"/>
      <c r="E45" s="355"/>
      <c r="F45" s="242"/>
      <c r="G45" s="255"/>
      <c r="H45" s="259"/>
      <c r="I45" s="260"/>
      <c r="J45" s="259"/>
      <c r="K45" s="260"/>
      <c r="L45" s="274"/>
      <c r="M45" s="277"/>
      <c r="N45" s="53" t="s">
        <v>13</v>
      </c>
      <c r="O45" s="54" t="s">
        <v>29</v>
      </c>
      <c r="P45" s="53" t="s">
        <v>25</v>
      </c>
      <c r="Q45" s="269" t="s">
        <v>32</v>
      </c>
      <c r="R45" s="270"/>
      <c r="S45" s="16"/>
    </row>
    <row r="46" spans="1:19" ht="15.95" customHeight="1">
      <c r="A46" s="223"/>
      <c r="B46" s="350"/>
      <c r="C46" s="351"/>
      <c r="D46" s="356"/>
      <c r="E46" s="357"/>
      <c r="F46" s="358"/>
      <c r="G46" s="359"/>
      <c r="H46" s="360"/>
      <c r="I46" s="361"/>
      <c r="J46" s="360"/>
      <c r="K46" s="361"/>
      <c r="L46" s="368"/>
      <c r="M46" s="369"/>
      <c r="N46" s="55" t="s">
        <v>13</v>
      </c>
      <c r="O46" s="56" t="s">
        <v>30</v>
      </c>
      <c r="P46" s="134" t="s">
        <v>13</v>
      </c>
      <c r="Q46" s="271" t="s">
        <v>33</v>
      </c>
      <c r="R46" s="272"/>
      <c r="S46" s="16"/>
    </row>
    <row r="47" spans="1:19" ht="20.100000000000001" customHeight="1">
      <c r="A47" s="223">
        <v>1</v>
      </c>
      <c r="B47" s="332" t="s">
        <v>46</v>
      </c>
      <c r="C47" s="333"/>
      <c r="D47" s="336" t="s">
        <v>47</v>
      </c>
      <c r="E47" s="337"/>
      <c r="F47" s="338"/>
      <c r="G47" s="342" t="s">
        <v>10</v>
      </c>
      <c r="H47" s="300" t="s">
        <v>48</v>
      </c>
      <c r="I47" s="302"/>
      <c r="J47" s="300" t="s">
        <v>21</v>
      </c>
      <c r="K47" s="302"/>
      <c r="L47" s="362" t="s">
        <v>12</v>
      </c>
      <c r="M47" s="365">
        <v>29494</v>
      </c>
      <c r="N47" s="46" t="s">
        <v>25</v>
      </c>
      <c r="O47" s="38" t="s">
        <v>28</v>
      </c>
      <c r="P47" s="55" t="s">
        <v>13</v>
      </c>
      <c r="Q47" s="267" t="s">
        <v>31</v>
      </c>
      <c r="R47" s="268"/>
      <c r="S47" s="16"/>
    </row>
    <row r="48" spans="1:19" ht="20.100000000000001" customHeight="1">
      <c r="A48" s="223"/>
      <c r="B48" s="334"/>
      <c r="C48" s="335"/>
      <c r="D48" s="339"/>
      <c r="E48" s="340"/>
      <c r="F48" s="341"/>
      <c r="G48" s="343"/>
      <c r="H48" s="344"/>
      <c r="I48" s="345"/>
      <c r="J48" s="344"/>
      <c r="K48" s="345"/>
      <c r="L48" s="363"/>
      <c r="M48" s="366"/>
      <c r="N48" s="32" t="s">
        <v>13</v>
      </c>
      <c r="O48" s="42" t="s">
        <v>29</v>
      </c>
      <c r="P48" s="53" t="s">
        <v>13</v>
      </c>
      <c r="Q48" s="269" t="s">
        <v>32</v>
      </c>
      <c r="R48" s="270"/>
      <c r="S48" s="16"/>
    </row>
    <row r="49" spans="1:19" ht="20.100000000000001" customHeight="1">
      <c r="A49" s="223"/>
      <c r="B49" s="334"/>
      <c r="C49" s="335"/>
      <c r="D49" s="339"/>
      <c r="E49" s="340"/>
      <c r="F49" s="341"/>
      <c r="G49" s="343"/>
      <c r="H49" s="303"/>
      <c r="I49" s="305"/>
      <c r="J49" s="303"/>
      <c r="K49" s="305"/>
      <c r="L49" s="364"/>
      <c r="M49" s="367"/>
      <c r="N49" s="33" t="s">
        <v>13</v>
      </c>
      <c r="O49" s="31" t="s">
        <v>30</v>
      </c>
      <c r="P49" s="55" t="s">
        <v>13</v>
      </c>
      <c r="Q49" s="271" t="s">
        <v>33</v>
      </c>
      <c r="R49" s="272"/>
      <c r="S49" s="16"/>
    </row>
    <row r="50" spans="1:19" ht="20.100000000000001" customHeight="1">
      <c r="A50" s="223">
        <v>2</v>
      </c>
      <c r="B50" s="334" t="s">
        <v>46</v>
      </c>
      <c r="C50" s="335"/>
      <c r="D50" s="339" t="s">
        <v>47</v>
      </c>
      <c r="E50" s="340"/>
      <c r="F50" s="341"/>
      <c r="G50" s="343" t="s">
        <v>10</v>
      </c>
      <c r="H50" s="344" t="s">
        <v>49</v>
      </c>
      <c r="I50" s="345"/>
      <c r="J50" s="344" t="s">
        <v>50</v>
      </c>
      <c r="K50" s="345"/>
      <c r="L50" s="363" t="s">
        <v>12</v>
      </c>
      <c r="M50" s="366">
        <v>36587</v>
      </c>
      <c r="N50" s="47" t="s">
        <v>25</v>
      </c>
      <c r="O50" s="42" t="s">
        <v>28</v>
      </c>
      <c r="P50" s="53" t="s">
        <v>13</v>
      </c>
      <c r="Q50" s="269" t="s">
        <v>31</v>
      </c>
      <c r="R50" s="270"/>
      <c r="S50" s="16"/>
    </row>
    <row r="51" spans="1:19" ht="20.100000000000001" customHeight="1">
      <c r="A51" s="223"/>
      <c r="B51" s="334"/>
      <c r="C51" s="335"/>
      <c r="D51" s="339"/>
      <c r="E51" s="340"/>
      <c r="F51" s="341"/>
      <c r="G51" s="343"/>
      <c r="H51" s="344"/>
      <c r="I51" s="345"/>
      <c r="J51" s="344"/>
      <c r="K51" s="345"/>
      <c r="L51" s="363"/>
      <c r="M51" s="366"/>
      <c r="N51" s="32" t="s">
        <v>13</v>
      </c>
      <c r="O51" s="42" t="s">
        <v>29</v>
      </c>
      <c r="P51" s="53" t="s">
        <v>13</v>
      </c>
      <c r="Q51" s="269" t="s">
        <v>32</v>
      </c>
      <c r="R51" s="270"/>
      <c r="S51" s="16"/>
    </row>
    <row r="52" spans="1:19" ht="20.100000000000001" customHeight="1">
      <c r="A52" s="223"/>
      <c r="B52" s="334"/>
      <c r="C52" s="335"/>
      <c r="D52" s="339"/>
      <c r="E52" s="340"/>
      <c r="F52" s="341"/>
      <c r="G52" s="343"/>
      <c r="H52" s="303"/>
      <c r="I52" s="305"/>
      <c r="J52" s="303"/>
      <c r="K52" s="305"/>
      <c r="L52" s="364"/>
      <c r="M52" s="367"/>
      <c r="N52" s="33" t="s">
        <v>13</v>
      </c>
      <c r="O52" s="31" t="s">
        <v>30</v>
      </c>
      <c r="P52" s="53" t="s">
        <v>13</v>
      </c>
      <c r="Q52" s="271" t="s">
        <v>33</v>
      </c>
      <c r="R52" s="272"/>
      <c r="S52" s="16"/>
    </row>
    <row r="53" spans="1:19" ht="20.100000000000001" customHeight="1">
      <c r="A53" s="223">
        <v>3</v>
      </c>
      <c r="B53" s="334" t="s">
        <v>51</v>
      </c>
      <c r="C53" s="335"/>
      <c r="D53" s="339" t="s">
        <v>52</v>
      </c>
      <c r="E53" s="340"/>
      <c r="F53" s="341"/>
      <c r="G53" s="343" t="s">
        <v>10</v>
      </c>
      <c r="H53" s="344" t="s">
        <v>53</v>
      </c>
      <c r="I53" s="345"/>
      <c r="J53" s="344" t="s">
        <v>54</v>
      </c>
      <c r="K53" s="345"/>
      <c r="L53" s="363"/>
      <c r="M53" s="366">
        <v>35023</v>
      </c>
      <c r="N53" s="47" t="s">
        <v>25</v>
      </c>
      <c r="O53" s="42" t="s">
        <v>28</v>
      </c>
      <c r="P53" s="53" t="s">
        <v>13</v>
      </c>
      <c r="Q53" s="269" t="s">
        <v>31</v>
      </c>
      <c r="R53" s="270"/>
      <c r="S53" s="16"/>
    </row>
    <row r="54" spans="1:19" ht="20.100000000000001" customHeight="1">
      <c r="A54" s="223"/>
      <c r="B54" s="334"/>
      <c r="C54" s="335"/>
      <c r="D54" s="339"/>
      <c r="E54" s="340"/>
      <c r="F54" s="341"/>
      <c r="G54" s="343"/>
      <c r="H54" s="344"/>
      <c r="I54" s="345"/>
      <c r="J54" s="344"/>
      <c r="K54" s="345"/>
      <c r="L54" s="363"/>
      <c r="M54" s="366"/>
      <c r="N54" s="32" t="s">
        <v>13</v>
      </c>
      <c r="O54" s="42" t="s">
        <v>29</v>
      </c>
      <c r="P54" s="53" t="s">
        <v>13</v>
      </c>
      <c r="Q54" s="269" t="s">
        <v>32</v>
      </c>
      <c r="R54" s="270"/>
      <c r="S54" s="16"/>
    </row>
    <row r="55" spans="1:19" ht="20.100000000000001" customHeight="1">
      <c r="A55" s="223"/>
      <c r="B55" s="334"/>
      <c r="C55" s="335"/>
      <c r="D55" s="339"/>
      <c r="E55" s="340"/>
      <c r="F55" s="341"/>
      <c r="G55" s="343"/>
      <c r="H55" s="303"/>
      <c r="I55" s="305"/>
      <c r="J55" s="303"/>
      <c r="K55" s="305"/>
      <c r="L55" s="364"/>
      <c r="M55" s="367"/>
      <c r="N55" s="33" t="s">
        <v>13</v>
      </c>
      <c r="O55" s="31" t="s">
        <v>30</v>
      </c>
      <c r="P55" s="55" t="s">
        <v>13</v>
      </c>
      <c r="Q55" s="271" t="s">
        <v>33</v>
      </c>
      <c r="R55" s="272"/>
      <c r="S55" s="16"/>
    </row>
    <row r="56" spans="1:19" ht="20.100000000000001" customHeight="1">
      <c r="A56" s="223">
        <v>4</v>
      </c>
      <c r="B56" s="370"/>
      <c r="C56" s="371"/>
      <c r="D56" s="374"/>
      <c r="E56" s="375"/>
      <c r="F56" s="376"/>
      <c r="G56" s="380"/>
      <c r="H56" s="382"/>
      <c r="I56" s="371"/>
      <c r="J56" s="382"/>
      <c r="K56" s="371"/>
      <c r="L56" s="384"/>
      <c r="M56" s="386"/>
      <c r="N56" s="32" t="s">
        <v>13</v>
      </c>
      <c r="O56" s="42" t="s">
        <v>28</v>
      </c>
      <c r="P56" s="53" t="s">
        <v>13</v>
      </c>
      <c r="Q56" s="269" t="s">
        <v>31</v>
      </c>
      <c r="R56" s="270"/>
      <c r="S56" s="16"/>
    </row>
    <row r="57" spans="1:19" ht="20.100000000000001" customHeight="1">
      <c r="A57" s="223"/>
      <c r="B57" s="370"/>
      <c r="C57" s="371"/>
      <c r="D57" s="374"/>
      <c r="E57" s="375"/>
      <c r="F57" s="376"/>
      <c r="G57" s="380"/>
      <c r="H57" s="382"/>
      <c r="I57" s="371"/>
      <c r="J57" s="382"/>
      <c r="K57" s="371"/>
      <c r="L57" s="384"/>
      <c r="M57" s="386"/>
      <c r="N57" s="32" t="s">
        <v>13</v>
      </c>
      <c r="O57" s="42" t="s">
        <v>29</v>
      </c>
      <c r="P57" s="53" t="s">
        <v>13</v>
      </c>
      <c r="Q57" s="269" t="s">
        <v>32</v>
      </c>
      <c r="R57" s="270"/>
      <c r="S57" s="16"/>
    </row>
    <row r="58" spans="1:19" ht="20.100000000000001" customHeight="1">
      <c r="A58" s="223"/>
      <c r="B58" s="372"/>
      <c r="C58" s="373"/>
      <c r="D58" s="377"/>
      <c r="E58" s="378"/>
      <c r="F58" s="379"/>
      <c r="G58" s="381"/>
      <c r="H58" s="383"/>
      <c r="I58" s="373"/>
      <c r="J58" s="383"/>
      <c r="K58" s="373"/>
      <c r="L58" s="385"/>
      <c r="M58" s="387"/>
      <c r="N58" s="33" t="s">
        <v>13</v>
      </c>
      <c r="O58" s="31" t="s">
        <v>30</v>
      </c>
      <c r="P58" s="55" t="s">
        <v>13</v>
      </c>
      <c r="Q58" s="271" t="s">
        <v>33</v>
      </c>
      <c r="R58" s="272"/>
      <c r="S58" s="16"/>
    </row>
    <row r="59" spans="1:19" ht="20.100000000000001" customHeight="1">
      <c r="A59" s="223">
        <v>5</v>
      </c>
      <c r="B59" s="370"/>
      <c r="C59" s="371"/>
      <c r="D59" s="374"/>
      <c r="E59" s="375"/>
      <c r="F59" s="376"/>
      <c r="G59" s="380"/>
      <c r="H59" s="382"/>
      <c r="I59" s="371"/>
      <c r="J59" s="382"/>
      <c r="K59" s="371"/>
      <c r="L59" s="384"/>
      <c r="M59" s="386"/>
      <c r="N59" s="32" t="s">
        <v>13</v>
      </c>
      <c r="O59" s="42" t="s">
        <v>28</v>
      </c>
      <c r="P59" s="53" t="s">
        <v>13</v>
      </c>
      <c r="Q59" s="269" t="s">
        <v>31</v>
      </c>
      <c r="R59" s="270"/>
      <c r="S59" s="16"/>
    </row>
    <row r="60" spans="1:19" ht="20.100000000000001" customHeight="1">
      <c r="A60" s="223"/>
      <c r="B60" s="370"/>
      <c r="C60" s="371"/>
      <c r="D60" s="374"/>
      <c r="E60" s="375"/>
      <c r="F60" s="376"/>
      <c r="G60" s="380"/>
      <c r="H60" s="382"/>
      <c r="I60" s="371"/>
      <c r="J60" s="382"/>
      <c r="K60" s="371"/>
      <c r="L60" s="384"/>
      <c r="M60" s="386"/>
      <c r="N60" s="32" t="s">
        <v>13</v>
      </c>
      <c r="O60" s="42" t="s">
        <v>29</v>
      </c>
      <c r="P60" s="53" t="s">
        <v>13</v>
      </c>
      <c r="Q60" s="269" t="s">
        <v>32</v>
      </c>
      <c r="R60" s="270"/>
      <c r="S60" s="16"/>
    </row>
    <row r="61" spans="1:19" ht="20.100000000000001" customHeight="1">
      <c r="A61" s="223"/>
      <c r="B61" s="372"/>
      <c r="C61" s="373"/>
      <c r="D61" s="377"/>
      <c r="E61" s="378"/>
      <c r="F61" s="379"/>
      <c r="G61" s="381"/>
      <c r="H61" s="383"/>
      <c r="I61" s="373"/>
      <c r="J61" s="383"/>
      <c r="K61" s="373"/>
      <c r="L61" s="385"/>
      <c r="M61" s="387"/>
      <c r="N61" s="33" t="s">
        <v>13</v>
      </c>
      <c r="O61" s="31" t="s">
        <v>30</v>
      </c>
      <c r="P61" s="55" t="s">
        <v>13</v>
      </c>
      <c r="Q61" s="271" t="s">
        <v>33</v>
      </c>
      <c r="R61" s="272"/>
      <c r="S61" s="16"/>
    </row>
    <row r="62" spans="1:19" ht="20.100000000000001" customHeight="1">
      <c r="A62" s="223">
        <v>6</v>
      </c>
      <c r="B62" s="370"/>
      <c r="C62" s="371"/>
      <c r="D62" s="374"/>
      <c r="E62" s="375"/>
      <c r="F62" s="376"/>
      <c r="G62" s="380"/>
      <c r="H62" s="382"/>
      <c r="I62" s="371"/>
      <c r="J62" s="382"/>
      <c r="K62" s="371"/>
      <c r="L62" s="384"/>
      <c r="M62" s="386"/>
      <c r="N62" s="32" t="s">
        <v>13</v>
      </c>
      <c r="O62" s="42" t="s">
        <v>28</v>
      </c>
      <c r="P62" s="53" t="s">
        <v>13</v>
      </c>
      <c r="Q62" s="269" t="s">
        <v>31</v>
      </c>
      <c r="R62" s="270"/>
      <c r="S62" s="16"/>
    </row>
    <row r="63" spans="1:19" ht="20.100000000000001" customHeight="1">
      <c r="A63" s="223"/>
      <c r="B63" s="370"/>
      <c r="C63" s="371"/>
      <c r="D63" s="374"/>
      <c r="E63" s="375"/>
      <c r="F63" s="376"/>
      <c r="G63" s="380"/>
      <c r="H63" s="382"/>
      <c r="I63" s="371"/>
      <c r="J63" s="382"/>
      <c r="K63" s="371"/>
      <c r="L63" s="384"/>
      <c r="M63" s="386"/>
      <c r="N63" s="32" t="s">
        <v>13</v>
      </c>
      <c r="O63" s="42" t="s">
        <v>29</v>
      </c>
      <c r="P63" s="53" t="s">
        <v>13</v>
      </c>
      <c r="Q63" s="269" t="s">
        <v>32</v>
      </c>
      <c r="R63" s="270"/>
      <c r="S63" s="16"/>
    </row>
    <row r="64" spans="1:19" ht="20.100000000000001" customHeight="1">
      <c r="A64" s="223"/>
      <c r="B64" s="372"/>
      <c r="C64" s="373"/>
      <c r="D64" s="377"/>
      <c r="E64" s="378"/>
      <c r="F64" s="379"/>
      <c r="G64" s="381"/>
      <c r="H64" s="383"/>
      <c r="I64" s="373"/>
      <c r="J64" s="383"/>
      <c r="K64" s="373"/>
      <c r="L64" s="385"/>
      <c r="M64" s="387"/>
      <c r="N64" s="33" t="s">
        <v>13</v>
      </c>
      <c r="O64" s="31" t="s">
        <v>30</v>
      </c>
      <c r="P64" s="55" t="s">
        <v>13</v>
      </c>
      <c r="Q64" s="271" t="s">
        <v>33</v>
      </c>
      <c r="R64" s="272"/>
      <c r="S64" s="16"/>
    </row>
    <row r="65" spans="1:19" ht="20.100000000000001" customHeight="1">
      <c r="A65" s="223">
        <v>7</v>
      </c>
      <c r="B65" s="370"/>
      <c r="C65" s="371"/>
      <c r="D65" s="374"/>
      <c r="E65" s="375"/>
      <c r="F65" s="376"/>
      <c r="G65" s="380"/>
      <c r="H65" s="382"/>
      <c r="I65" s="371"/>
      <c r="J65" s="382"/>
      <c r="K65" s="371"/>
      <c r="L65" s="384"/>
      <c r="M65" s="386"/>
      <c r="N65" s="32" t="s">
        <v>13</v>
      </c>
      <c r="O65" s="42" t="s">
        <v>28</v>
      </c>
      <c r="P65" s="53" t="s">
        <v>13</v>
      </c>
      <c r="Q65" s="269" t="s">
        <v>31</v>
      </c>
      <c r="R65" s="270"/>
      <c r="S65" s="16"/>
    </row>
    <row r="66" spans="1:19" ht="20.100000000000001" customHeight="1">
      <c r="A66" s="223"/>
      <c r="B66" s="370"/>
      <c r="C66" s="371"/>
      <c r="D66" s="374"/>
      <c r="E66" s="375"/>
      <c r="F66" s="376"/>
      <c r="G66" s="380"/>
      <c r="H66" s="382"/>
      <c r="I66" s="371"/>
      <c r="J66" s="382"/>
      <c r="K66" s="371"/>
      <c r="L66" s="384"/>
      <c r="M66" s="386"/>
      <c r="N66" s="32" t="s">
        <v>13</v>
      </c>
      <c r="O66" s="42" t="s">
        <v>29</v>
      </c>
      <c r="P66" s="53" t="s">
        <v>13</v>
      </c>
      <c r="Q66" s="269" t="s">
        <v>32</v>
      </c>
      <c r="R66" s="270"/>
      <c r="S66" s="16"/>
    </row>
    <row r="67" spans="1:19" ht="20.100000000000001" customHeight="1">
      <c r="A67" s="223"/>
      <c r="B67" s="372"/>
      <c r="C67" s="373"/>
      <c r="D67" s="377"/>
      <c r="E67" s="378"/>
      <c r="F67" s="379"/>
      <c r="G67" s="381"/>
      <c r="H67" s="383"/>
      <c r="I67" s="373"/>
      <c r="J67" s="383"/>
      <c r="K67" s="373"/>
      <c r="L67" s="385"/>
      <c r="M67" s="387"/>
      <c r="N67" s="33" t="s">
        <v>13</v>
      </c>
      <c r="O67" s="31" t="s">
        <v>30</v>
      </c>
      <c r="P67" s="55" t="s">
        <v>13</v>
      </c>
      <c r="Q67" s="271" t="s">
        <v>33</v>
      </c>
      <c r="R67" s="272"/>
      <c r="S67" s="16"/>
    </row>
    <row r="68" spans="1:19" ht="20.100000000000001" customHeight="1">
      <c r="A68" s="223">
        <v>8</v>
      </c>
      <c r="B68" s="370"/>
      <c r="C68" s="371"/>
      <c r="D68" s="374"/>
      <c r="E68" s="375"/>
      <c r="F68" s="376"/>
      <c r="G68" s="380"/>
      <c r="H68" s="382"/>
      <c r="I68" s="371"/>
      <c r="J68" s="382"/>
      <c r="K68" s="371"/>
      <c r="L68" s="384"/>
      <c r="M68" s="386"/>
      <c r="N68" s="32" t="s">
        <v>13</v>
      </c>
      <c r="O68" s="42" t="s">
        <v>28</v>
      </c>
      <c r="P68" s="53" t="s">
        <v>13</v>
      </c>
      <c r="Q68" s="269" t="s">
        <v>31</v>
      </c>
      <c r="R68" s="270"/>
      <c r="S68" s="16"/>
    </row>
    <row r="69" spans="1:19" ht="20.100000000000001" customHeight="1">
      <c r="A69" s="223"/>
      <c r="B69" s="370"/>
      <c r="C69" s="371"/>
      <c r="D69" s="374"/>
      <c r="E69" s="375"/>
      <c r="F69" s="376"/>
      <c r="G69" s="380"/>
      <c r="H69" s="382"/>
      <c r="I69" s="371"/>
      <c r="J69" s="382"/>
      <c r="K69" s="371"/>
      <c r="L69" s="384"/>
      <c r="M69" s="386"/>
      <c r="N69" s="32" t="s">
        <v>13</v>
      </c>
      <c r="O69" s="42" t="s">
        <v>29</v>
      </c>
      <c r="P69" s="53" t="s">
        <v>13</v>
      </c>
      <c r="Q69" s="269" t="s">
        <v>32</v>
      </c>
      <c r="R69" s="270"/>
      <c r="S69" s="16"/>
    </row>
    <row r="70" spans="1:19" ht="20.100000000000001" customHeight="1">
      <c r="A70" s="223"/>
      <c r="B70" s="372"/>
      <c r="C70" s="373"/>
      <c r="D70" s="377"/>
      <c r="E70" s="378"/>
      <c r="F70" s="379"/>
      <c r="G70" s="381"/>
      <c r="H70" s="383"/>
      <c r="I70" s="373"/>
      <c r="J70" s="383"/>
      <c r="K70" s="373"/>
      <c r="L70" s="385"/>
      <c r="M70" s="387"/>
      <c r="N70" s="33" t="s">
        <v>13</v>
      </c>
      <c r="O70" s="31" t="s">
        <v>30</v>
      </c>
      <c r="P70" s="55" t="s">
        <v>13</v>
      </c>
      <c r="Q70" s="271" t="s">
        <v>33</v>
      </c>
      <c r="R70" s="272"/>
      <c r="S70" s="16"/>
    </row>
    <row r="71" spans="1:19" ht="20.100000000000001" customHeight="1">
      <c r="A71" s="223">
        <v>9</v>
      </c>
      <c r="B71" s="370"/>
      <c r="C71" s="371"/>
      <c r="D71" s="374"/>
      <c r="E71" s="375"/>
      <c r="F71" s="376"/>
      <c r="G71" s="380"/>
      <c r="H71" s="382"/>
      <c r="I71" s="371"/>
      <c r="J71" s="382"/>
      <c r="K71" s="371"/>
      <c r="L71" s="384"/>
      <c r="M71" s="386"/>
      <c r="N71" s="32" t="s">
        <v>13</v>
      </c>
      <c r="O71" s="42" t="s">
        <v>28</v>
      </c>
      <c r="P71" s="53" t="s">
        <v>13</v>
      </c>
      <c r="Q71" s="269" t="s">
        <v>31</v>
      </c>
      <c r="R71" s="270"/>
      <c r="S71" s="16"/>
    </row>
    <row r="72" spans="1:19" ht="20.100000000000001" customHeight="1">
      <c r="A72" s="223"/>
      <c r="B72" s="370"/>
      <c r="C72" s="371"/>
      <c r="D72" s="374"/>
      <c r="E72" s="375"/>
      <c r="F72" s="376"/>
      <c r="G72" s="380"/>
      <c r="H72" s="382"/>
      <c r="I72" s="371"/>
      <c r="J72" s="382"/>
      <c r="K72" s="371"/>
      <c r="L72" s="384"/>
      <c r="M72" s="386"/>
      <c r="N72" s="32" t="s">
        <v>13</v>
      </c>
      <c r="O72" s="42" t="s">
        <v>29</v>
      </c>
      <c r="P72" s="53" t="s">
        <v>13</v>
      </c>
      <c r="Q72" s="269" t="s">
        <v>32</v>
      </c>
      <c r="R72" s="270"/>
      <c r="S72" s="16"/>
    </row>
    <row r="73" spans="1:19" ht="20.100000000000001" customHeight="1">
      <c r="A73" s="223"/>
      <c r="B73" s="372"/>
      <c r="C73" s="373"/>
      <c r="D73" s="377"/>
      <c r="E73" s="378"/>
      <c r="F73" s="379"/>
      <c r="G73" s="381"/>
      <c r="H73" s="383"/>
      <c r="I73" s="373"/>
      <c r="J73" s="383"/>
      <c r="K73" s="373"/>
      <c r="L73" s="385"/>
      <c r="M73" s="387"/>
      <c r="N73" s="33" t="s">
        <v>13</v>
      </c>
      <c r="O73" s="31" t="s">
        <v>30</v>
      </c>
      <c r="P73" s="55" t="s">
        <v>13</v>
      </c>
      <c r="Q73" s="271" t="s">
        <v>33</v>
      </c>
      <c r="R73" s="272"/>
      <c r="S73" s="16"/>
    </row>
    <row r="74" spans="1:19" ht="20.100000000000001" customHeight="1">
      <c r="A74" s="223">
        <v>10</v>
      </c>
      <c r="B74" s="370"/>
      <c r="C74" s="371"/>
      <c r="D74" s="374"/>
      <c r="E74" s="375"/>
      <c r="F74" s="376"/>
      <c r="G74" s="380"/>
      <c r="H74" s="382"/>
      <c r="I74" s="371"/>
      <c r="J74" s="382"/>
      <c r="K74" s="371"/>
      <c r="L74" s="384"/>
      <c r="M74" s="386"/>
      <c r="N74" s="32" t="s">
        <v>13</v>
      </c>
      <c r="O74" s="42" t="s">
        <v>28</v>
      </c>
      <c r="P74" s="53" t="s">
        <v>13</v>
      </c>
      <c r="Q74" s="269" t="s">
        <v>31</v>
      </c>
      <c r="R74" s="270"/>
      <c r="S74" s="16"/>
    </row>
    <row r="75" spans="1:19" ht="20.100000000000001" customHeight="1">
      <c r="A75" s="223"/>
      <c r="B75" s="370"/>
      <c r="C75" s="371"/>
      <c r="D75" s="374"/>
      <c r="E75" s="375"/>
      <c r="F75" s="376"/>
      <c r="G75" s="380"/>
      <c r="H75" s="382"/>
      <c r="I75" s="371"/>
      <c r="J75" s="382"/>
      <c r="K75" s="371"/>
      <c r="L75" s="384"/>
      <c r="M75" s="386"/>
      <c r="N75" s="32" t="s">
        <v>13</v>
      </c>
      <c r="O75" s="42" t="s">
        <v>29</v>
      </c>
      <c r="P75" s="53" t="s">
        <v>13</v>
      </c>
      <c r="Q75" s="269" t="s">
        <v>32</v>
      </c>
      <c r="R75" s="270"/>
      <c r="S75" s="16"/>
    </row>
    <row r="76" spans="1:19" ht="20.100000000000001" customHeight="1">
      <c r="A76" s="223"/>
      <c r="B76" s="372"/>
      <c r="C76" s="373"/>
      <c r="D76" s="377"/>
      <c r="E76" s="378"/>
      <c r="F76" s="379"/>
      <c r="G76" s="381"/>
      <c r="H76" s="383"/>
      <c r="I76" s="373"/>
      <c r="J76" s="383"/>
      <c r="K76" s="373"/>
      <c r="L76" s="385"/>
      <c r="M76" s="387"/>
      <c r="N76" s="33" t="s">
        <v>13</v>
      </c>
      <c r="O76" s="31" t="s">
        <v>30</v>
      </c>
      <c r="P76" s="55" t="s">
        <v>13</v>
      </c>
      <c r="Q76" s="271" t="s">
        <v>33</v>
      </c>
      <c r="R76" s="272"/>
      <c r="S76" s="16"/>
    </row>
    <row r="77" spans="1:19" ht="42.75" customHeight="1">
      <c r="A77" s="18"/>
      <c r="B77" s="296" t="s">
        <v>190</v>
      </c>
      <c r="C77" s="296"/>
      <c r="D77" s="296"/>
      <c r="E77" s="296"/>
      <c r="F77" s="296"/>
      <c r="G77" s="296"/>
      <c r="H77" s="296"/>
      <c r="I77" s="296"/>
      <c r="J77" s="296"/>
      <c r="K77" s="296"/>
      <c r="L77" s="296"/>
      <c r="M77" s="296"/>
      <c r="N77" s="296"/>
      <c r="O77" s="296"/>
      <c r="P77" s="296"/>
      <c r="Q77" s="296"/>
      <c r="R77" s="296"/>
      <c r="S77" s="23"/>
    </row>
    <row r="78" spans="1:19" ht="5.25" customHeight="1">
      <c r="A78" s="11"/>
      <c r="B78" s="11"/>
      <c r="C78" s="11"/>
      <c r="D78" s="11"/>
      <c r="E78" s="11"/>
      <c r="F78" s="11"/>
      <c r="G78" s="11"/>
      <c r="H78" s="11"/>
      <c r="I78" s="11"/>
      <c r="J78" s="11"/>
      <c r="K78" s="11"/>
      <c r="L78" s="11"/>
      <c r="M78" s="11"/>
      <c r="N78" s="11"/>
      <c r="O78" s="11"/>
      <c r="P78" s="11"/>
      <c r="Q78" s="11"/>
      <c r="R78" s="11"/>
      <c r="S78" s="11"/>
    </row>
    <row r="79" spans="1:19" ht="15" customHeight="1">
      <c r="A79" s="26" t="s">
        <v>1</v>
      </c>
      <c r="B79" s="11"/>
      <c r="C79" s="11"/>
      <c r="D79" s="11"/>
      <c r="E79" s="11"/>
      <c r="F79" s="11"/>
      <c r="G79" s="11"/>
      <c r="H79" s="11"/>
      <c r="I79" s="11"/>
      <c r="J79" s="11"/>
      <c r="K79" s="11"/>
      <c r="L79" s="11"/>
      <c r="M79" s="11"/>
      <c r="N79" s="11"/>
      <c r="O79" s="11"/>
      <c r="P79" s="11"/>
      <c r="Q79" s="11"/>
      <c r="R79" s="11"/>
      <c r="S79" s="11"/>
    </row>
    <row r="80" spans="1:19" ht="24.95" customHeight="1">
      <c r="A80" s="285" t="s">
        <v>39</v>
      </c>
      <c r="B80" s="285"/>
      <c r="C80" s="285"/>
      <c r="D80" s="285"/>
      <c r="E80" s="285"/>
      <c r="F80" s="285"/>
      <c r="G80" s="285"/>
      <c r="H80" s="285"/>
      <c r="I80" s="285"/>
      <c r="J80" s="285"/>
      <c r="K80" s="285"/>
      <c r="L80" s="285"/>
      <c r="M80" s="285"/>
      <c r="N80" s="285"/>
      <c r="O80" s="285"/>
      <c r="P80" s="285"/>
      <c r="Q80" s="285"/>
      <c r="R80" s="285"/>
      <c r="S80" s="285"/>
    </row>
    <row r="81" spans="1:19">
      <c r="A81" s="285"/>
      <c r="B81" s="285"/>
      <c r="C81" s="285"/>
      <c r="D81" s="285"/>
      <c r="E81" s="285"/>
      <c r="F81" s="285"/>
      <c r="G81" s="285"/>
      <c r="H81" s="285"/>
      <c r="I81" s="285"/>
      <c r="J81" s="285"/>
      <c r="K81" s="285"/>
      <c r="L81" s="285"/>
      <c r="M81" s="285"/>
      <c r="N81" s="285"/>
      <c r="O81" s="285"/>
      <c r="P81" s="285"/>
      <c r="Q81" s="285"/>
      <c r="R81" s="285"/>
      <c r="S81" s="285"/>
    </row>
    <row r="82" spans="1:19" ht="5.25" customHeight="1">
      <c r="A82" s="285"/>
      <c r="B82" s="285"/>
      <c r="C82" s="285"/>
      <c r="D82" s="285"/>
      <c r="E82" s="285"/>
      <c r="F82" s="285"/>
      <c r="G82" s="285"/>
      <c r="H82" s="285"/>
      <c r="I82" s="285"/>
      <c r="J82" s="285"/>
      <c r="K82" s="285"/>
      <c r="L82" s="285"/>
      <c r="M82" s="285"/>
      <c r="N82" s="285"/>
      <c r="O82" s="285"/>
      <c r="P82" s="285"/>
      <c r="Q82" s="285"/>
      <c r="R82" s="285"/>
      <c r="S82" s="285"/>
    </row>
    <row r="83" spans="1:19" ht="5.25" customHeight="1">
      <c r="A83" s="28"/>
      <c r="B83" s="29"/>
      <c r="C83" s="29"/>
      <c r="D83" s="29"/>
      <c r="E83" s="29"/>
      <c r="F83" s="29"/>
      <c r="G83" s="29"/>
      <c r="H83" s="29"/>
      <c r="I83" s="29"/>
      <c r="J83" s="29"/>
      <c r="K83" s="29"/>
      <c r="L83" s="29"/>
      <c r="M83" s="29"/>
      <c r="N83" s="29"/>
      <c r="O83" s="29"/>
      <c r="P83" s="29"/>
      <c r="Q83" s="29"/>
      <c r="R83" s="29"/>
      <c r="S83" s="29"/>
    </row>
    <row r="84" spans="1:19">
      <c r="A84" s="11"/>
      <c r="B84" s="11"/>
      <c r="C84" s="11"/>
      <c r="D84" s="11"/>
      <c r="E84" s="11"/>
      <c r="F84" s="11"/>
      <c r="G84" s="11"/>
      <c r="H84" s="11"/>
      <c r="I84" s="11"/>
      <c r="J84" s="11"/>
      <c r="K84" s="11"/>
      <c r="L84" s="11"/>
      <c r="M84" s="11"/>
      <c r="N84" s="11"/>
      <c r="O84" s="11"/>
      <c r="P84" s="11"/>
      <c r="Q84" s="11"/>
      <c r="R84" s="11"/>
      <c r="S84" s="11"/>
    </row>
    <row r="85" spans="1:19">
      <c r="A85" s="11"/>
      <c r="B85" s="11"/>
      <c r="C85" s="11"/>
      <c r="D85" s="11"/>
      <c r="E85" s="11"/>
      <c r="F85" s="11"/>
      <c r="G85" s="11"/>
      <c r="H85" s="11"/>
      <c r="I85" s="11"/>
      <c r="J85" s="11"/>
      <c r="K85" s="11"/>
      <c r="L85" s="11"/>
      <c r="M85" s="11"/>
      <c r="N85" s="11"/>
      <c r="O85" s="11"/>
      <c r="P85" s="11"/>
      <c r="Q85" s="11"/>
      <c r="R85" s="11"/>
      <c r="S85" s="11"/>
    </row>
    <row r="86" spans="1:19">
      <c r="A86" s="11"/>
      <c r="B86" s="11"/>
      <c r="C86" s="11"/>
      <c r="D86" s="11"/>
      <c r="E86" s="11"/>
      <c r="F86" s="11"/>
      <c r="G86" s="11"/>
      <c r="H86" s="11"/>
      <c r="I86" s="11"/>
      <c r="J86" s="11"/>
      <c r="K86" s="11"/>
      <c r="L86" s="11"/>
      <c r="M86" s="11"/>
      <c r="N86" s="11"/>
      <c r="O86" s="11"/>
      <c r="P86" s="11"/>
      <c r="Q86" s="11"/>
      <c r="R86" s="11"/>
      <c r="S86" s="11"/>
    </row>
    <row r="87" spans="1:19">
      <c r="A87" s="11"/>
      <c r="B87" s="11"/>
      <c r="C87" s="11"/>
      <c r="D87" s="11"/>
      <c r="E87" s="11"/>
      <c r="F87" s="11"/>
      <c r="G87" s="11"/>
      <c r="H87" s="11"/>
      <c r="I87" s="11"/>
      <c r="J87" s="11"/>
      <c r="K87" s="11"/>
      <c r="L87" s="11"/>
      <c r="M87" s="11"/>
      <c r="N87" s="11"/>
      <c r="O87" s="11"/>
      <c r="P87" s="11"/>
      <c r="Q87" s="11"/>
      <c r="R87" s="11"/>
      <c r="S87" s="11"/>
    </row>
  </sheetData>
  <mergeCells count="179">
    <mergeCell ref="A80:S82"/>
    <mergeCell ref="D33:J33"/>
    <mergeCell ref="L74:L76"/>
    <mergeCell ref="M74:M76"/>
    <mergeCell ref="Q74:R74"/>
    <mergeCell ref="Q75:R75"/>
    <mergeCell ref="Q76:R76"/>
    <mergeCell ref="B77:R77"/>
    <mergeCell ref="A74:A76"/>
    <mergeCell ref="B74:C76"/>
    <mergeCell ref="D74:F76"/>
    <mergeCell ref="G74:G76"/>
    <mergeCell ref="H74:I76"/>
    <mergeCell ref="J74:K76"/>
    <mergeCell ref="J71:K73"/>
    <mergeCell ref="L71:L73"/>
    <mergeCell ref="M71:M73"/>
    <mergeCell ref="Q71:R71"/>
    <mergeCell ref="Q72:R72"/>
    <mergeCell ref="Q73:R73"/>
    <mergeCell ref="L68:L70"/>
    <mergeCell ref="M68:M70"/>
    <mergeCell ref="Q68:R68"/>
    <mergeCell ref="Q69:R69"/>
    <mergeCell ref="Q70:R70"/>
    <mergeCell ref="A71:A73"/>
    <mergeCell ref="B71:C73"/>
    <mergeCell ref="D71:F73"/>
    <mergeCell ref="G71:G73"/>
    <mergeCell ref="H71:I73"/>
    <mergeCell ref="A68:A70"/>
    <mergeCell ref="B68:C70"/>
    <mergeCell ref="D68:F70"/>
    <mergeCell ref="G68:G70"/>
    <mergeCell ref="H68:I70"/>
    <mergeCell ref="J68:K70"/>
    <mergeCell ref="J65:K67"/>
    <mergeCell ref="L65:L67"/>
    <mergeCell ref="M65:M67"/>
    <mergeCell ref="Q65:R65"/>
    <mergeCell ref="Q66:R66"/>
    <mergeCell ref="Q67:R67"/>
    <mergeCell ref="L62:L64"/>
    <mergeCell ref="M62:M64"/>
    <mergeCell ref="Q62:R62"/>
    <mergeCell ref="Q63:R63"/>
    <mergeCell ref="Q64:R64"/>
    <mergeCell ref="J62:K64"/>
    <mergeCell ref="A65:A67"/>
    <mergeCell ref="B65:C67"/>
    <mergeCell ref="D65:F67"/>
    <mergeCell ref="G65:G67"/>
    <mergeCell ref="H65:I67"/>
    <mergeCell ref="A62:A64"/>
    <mergeCell ref="B62:C64"/>
    <mergeCell ref="D62:F64"/>
    <mergeCell ref="G62:G64"/>
    <mergeCell ref="H62:I64"/>
    <mergeCell ref="Q52:R52"/>
    <mergeCell ref="J50:K52"/>
    <mergeCell ref="A59:A61"/>
    <mergeCell ref="B59:C61"/>
    <mergeCell ref="D59:F61"/>
    <mergeCell ref="G59:G61"/>
    <mergeCell ref="H59:I61"/>
    <mergeCell ref="A56:A58"/>
    <mergeCell ref="B56:C58"/>
    <mergeCell ref="D56:F58"/>
    <mergeCell ref="G56:G58"/>
    <mergeCell ref="H56:I58"/>
    <mergeCell ref="J59:K61"/>
    <mergeCell ref="L59:L61"/>
    <mergeCell ref="M59:M61"/>
    <mergeCell ref="Q59:R59"/>
    <mergeCell ref="Q60:R60"/>
    <mergeCell ref="Q61:R61"/>
    <mergeCell ref="L56:L58"/>
    <mergeCell ref="M56:M58"/>
    <mergeCell ref="Q56:R56"/>
    <mergeCell ref="Q57:R57"/>
    <mergeCell ref="Q58:R58"/>
    <mergeCell ref="J56:K58"/>
    <mergeCell ref="Q44:R44"/>
    <mergeCell ref="Q45:R45"/>
    <mergeCell ref="Q46:R46"/>
    <mergeCell ref="J44:K46"/>
    <mergeCell ref="A53:A55"/>
    <mergeCell ref="B53:C55"/>
    <mergeCell ref="D53:F55"/>
    <mergeCell ref="G53:G55"/>
    <mergeCell ref="H53:I55"/>
    <mergeCell ref="A50:A52"/>
    <mergeCell ref="B50:C52"/>
    <mergeCell ref="D50:F52"/>
    <mergeCell ref="G50:G52"/>
    <mergeCell ref="H50:I52"/>
    <mergeCell ref="J53:K55"/>
    <mergeCell ref="L53:L55"/>
    <mergeCell ref="M53:M55"/>
    <mergeCell ref="Q53:R53"/>
    <mergeCell ref="Q54:R54"/>
    <mergeCell ref="Q55:R55"/>
    <mergeCell ref="L50:L52"/>
    <mergeCell ref="M50:M52"/>
    <mergeCell ref="Q50:R50"/>
    <mergeCell ref="Q51:R51"/>
    <mergeCell ref="B43:C43"/>
    <mergeCell ref="D43:F43"/>
    <mergeCell ref="H43:I43"/>
    <mergeCell ref="J43:K43"/>
    <mergeCell ref="N43:O43"/>
    <mergeCell ref="P43:R43"/>
    <mergeCell ref="A47:A49"/>
    <mergeCell ref="B47:C49"/>
    <mergeCell ref="D47:F49"/>
    <mergeCell ref="G47:G49"/>
    <mergeCell ref="H47:I49"/>
    <mergeCell ref="A44:A46"/>
    <mergeCell ref="B44:C46"/>
    <mergeCell ref="D44:F46"/>
    <mergeCell ref="G44:G46"/>
    <mergeCell ref="H44:I46"/>
    <mergeCell ref="J47:K49"/>
    <mergeCell ref="L47:L49"/>
    <mergeCell ref="M47:M49"/>
    <mergeCell ref="Q47:R47"/>
    <mergeCell ref="Q48:R48"/>
    <mergeCell ref="Q49:R49"/>
    <mergeCell ref="L44:L46"/>
    <mergeCell ref="M44:M46"/>
    <mergeCell ref="B38:C39"/>
    <mergeCell ref="D38:E39"/>
    <mergeCell ref="F38:R39"/>
    <mergeCell ref="B40:C41"/>
    <mergeCell ref="D40:E40"/>
    <mergeCell ref="F40:I40"/>
    <mergeCell ref="K40:M40"/>
    <mergeCell ref="O40:R40"/>
    <mergeCell ref="D41:E41"/>
    <mergeCell ref="F41:I41"/>
    <mergeCell ref="K41:R41"/>
    <mergeCell ref="B34:C35"/>
    <mergeCell ref="D34:J34"/>
    <mergeCell ref="K34:L34"/>
    <mergeCell ref="M34:R34"/>
    <mergeCell ref="D35:R35"/>
    <mergeCell ref="B36:C37"/>
    <mergeCell ref="E36:H36"/>
    <mergeCell ref="J36:M36"/>
    <mergeCell ref="O36:R36"/>
    <mergeCell ref="E37:H37"/>
    <mergeCell ref="J37:M37"/>
    <mergeCell ref="O37:R37"/>
    <mergeCell ref="B31:C32"/>
    <mergeCell ref="D31:J32"/>
    <mergeCell ref="K31:L32"/>
    <mergeCell ref="M31:R32"/>
    <mergeCell ref="B33:C33"/>
    <mergeCell ref="K33:L33"/>
    <mergeCell ref="A20:J20"/>
    <mergeCell ref="A21:J21"/>
    <mergeCell ref="P22:R22"/>
    <mergeCell ref="A25:S25"/>
    <mergeCell ref="C29:J29"/>
    <mergeCell ref="K29:R29"/>
    <mergeCell ref="M33:N33"/>
    <mergeCell ref="P33:R33"/>
    <mergeCell ref="B11:R12"/>
    <mergeCell ref="B13:R13"/>
    <mergeCell ref="B14:R14"/>
    <mergeCell ref="B15:R15"/>
    <mergeCell ref="B16:R16"/>
    <mergeCell ref="A18:S18"/>
    <mergeCell ref="A3:S3"/>
    <mergeCell ref="B6:R6"/>
    <mergeCell ref="B7:R7"/>
    <mergeCell ref="B8:R8"/>
    <mergeCell ref="B9:R9"/>
    <mergeCell ref="B10:R10"/>
  </mergeCells>
  <phoneticPr fontId="1"/>
  <dataValidations count="7">
    <dataValidation type="list" allowBlank="1" showInputMessage="1" showErrorMessage="1" sqref="D38:E39" xr:uid="{249275D2-20CB-4FFF-8A0F-6CE9B48B72C2}">
      <formula1>"A 農業、林業,B 漁業,C 鉱業、採石業、砂利採取業,D 建設業,E 製造業,F 電気・ガス・熱供給・水道業,G 情報通信業,H 運輸業、郵便業,I 卸売業、小売業,J 金融業、保険業,K 不動産業、物品賃貸業,L 学術研究、専門・技術サービス業,M 宿泊業、飲食サービス業,N 生活関連サービス業、娯楽業,O 教育、学習支援業,P 医療、福祉,Q 複合サービス事業,R サービス業,S 公務,T 分類不能の産業"</formula1>
    </dataValidation>
    <dataValidation type="list" allowBlank="1" showInputMessage="1" showErrorMessage="1" sqref="D36:D37 B29 N36:N37 I36:I37" xr:uid="{BE06CD90-FA7E-41CD-8AF1-2D3B5E6BAB76}">
      <formula1>"☑,□"</formula1>
    </dataValidation>
    <dataValidation type="list" allowBlank="1" showInputMessage="1" showErrorMessage="1" sqref="N44:N76" xr:uid="{B281F35F-F644-410B-89D1-F8363B03BF41}">
      <formula1>"□,☑"</formula1>
    </dataValidation>
    <dataValidation type="list" allowBlank="1" showInputMessage="1" sqref="P44:P76" xr:uid="{86F6FEF5-1944-4382-88FA-5D87E0FD9FD0}">
      <formula1>"□,☑"</formula1>
    </dataValidation>
    <dataValidation imeMode="halfAlpha" allowBlank="1" showInputMessage="1" showErrorMessage="1" sqref="M44:M76 G47:G76" xr:uid="{EE9AAAED-2685-4BC4-BC9F-7329BF127B7D}"/>
    <dataValidation imeMode="disabled" allowBlank="1" showInputMessage="1" showErrorMessage="1" sqref="B47:C76" xr:uid="{75535341-D75A-4109-BADA-70B97593A4ED}"/>
    <dataValidation type="list" allowBlank="1" showInputMessage="1" showErrorMessage="1" sqref="L44:L76" xr:uid="{B95BD195-8E72-4121-BD34-6D7F53609A8D}">
      <formula1>"-,女,男"</formula1>
    </dataValidation>
  </dataValidations>
  <hyperlinks>
    <hyperlink ref="K41" r:id="rId1" xr:uid="{0DDEB27C-7D50-451A-8D92-38D74C7B3F66}"/>
  </hyperlinks>
  <printOptions horizontalCentered="1" verticalCentered="1"/>
  <pageMargins left="0.51181102362204722" right="0.51181102362204722" top="0.35433070866141736" bottom="0.35433070866141736" header="0.31496062992125984" footer="0.31496062992125984"/>
  <pageSetup paperSize="9" scale="56" orientation="portrait" cellComments="asDisplayed" r:id="rId2"/>
  <headerFooter>
    <oddHeader>&amp;L&amp;U機構処理欄
&amp;U受付Ｎｏ：
受 付 日：</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A2237-A9FA-4B28-94D5-3F81EF2B76EA}">
  <sheetPr>
    <tabColor theme="1" tint="0.499984740745262"/>
  </sheetPr>
  <dimension ref="A1:E66"/>
  <sheetViews>
    <sheetView topLeftCell="A24" zoomScale="80" zoomScaleNormal="80" workbookViewId="0">
      <selection activeCell="B68" sqref="B68"/>
    </sheetView>
  </sheetViews>
  <sheetFormatPr defaultRowHeight="15.75"/>
  <cols>
    <col min="1" max="1" width="18.375" style="139" bestFit="1" customWidth="1"/>
    <col min="2" max="2" width="19.625" bestFit="1" customWidth="1"/>
    <col min="3" max="3" width="48.625" style="132" bestFit="1" customWidth="1"/>
    <col min="4" max="4" width="12.5" customWidth="1"/>
    <col min="5" max="5" width="12.5" style="136" customWidth="1"/>
    <col min="8" max="8" width="9" customWidth="1"/>
  </cols>
  <sheetData>
    <row r="1" spans="1:5">
      <c r="A1" s="139" t="s">
        <v>297</v>
      </c>
      <c r="B1" s="132" t="s">
        <v>297</v>
      </c>
      <c r="C1" s="132" t="s">
        <v>195</v>
      </c>
      <c r="D1" s="132" t="s">
        <v>196</v>
      </c>
      <c r="E1" s="135" t="s">
        <v>300</v>
      </c>
    </row>
    <row r="2" spans="1:5" ht="18.75">
      <c r="A2" s="139" t="str">
        <f ca="1">IF(E2&gt;=TODAY(),B2,"---")</f>
        <v>26-20-12-114-001</v>
      </c>
      <c r="B2" s="119" t="s">
        <v>197</v>
      </c>
      <c r="C2" s="120" t="s">
        <v>198</v>
      </c>
      <c r="D2" s="121">
        <v>46178</v>
      </c>
      <c r="E2" s="137">
        <v>46155</v>
      </c>
    </row>
    <row r="3" spans="1:5" ht="18.75">
      <c r="A3" s="139" t="str">
        <f t="shared" ref="A3:A65" ca="1" si="0">IF(E3&gt;=TODAY(),B3,"---")</f>
        <v>26-20-12-100-002</v>
      </c>
      <c r="B3" s="119" t="s">
        <v>199</v>
      </c>
      <c r="C3" s="120" t="s">
        <v>200</v>
      </c>
      <c r="D3" s="121">
        <v>46192</v>
      </c>
      <c r="E3" s="137">
        <v>46169</v>
      </c>
    </row>
    <row r="4" spans="1:5" ht="18.75">
      <c r="A4" s="139" t="str">
        <f t="shared" ca="1" si="0"/>
        <v>26-20-12-004-003</v>
      </c>
      <c r="B4" s="119" t="s">
        <v>201</v>
      </c>
      <c r="C4" s="120" t="s">
        <v>202</v>
      </c>
      <c r="D4" s="121">
        <v>46211</v>
      </c>
      <c r="E4" s="137">
        <v>46188</v>
      </c>
    </row>
    <row r="5" spans="1:5" ht="18.75">
      <c r="A5" s="139" t="str">
        <f t="shared" ca="1" si="0"/>
        <v>26-20-12-101-004</v>
      </c>
      <c r="B5" s="119" t="s">
        <v>203</v>
      </c>
      <c r="C5" s="120" t="s">
        <v>204</v>
      </c>
      <c r="D5" s="121">
        <v>46217</v>
      </c>
      <c r="E5" s="137">
        <v>46192</v>
      </c>
    </row>
    <row r="6" spans="1:5" ht="18.75">
      <c r="A6" s="139" t="str">
        <f t="shared" ca="1" si="0"/>
        <v>26-20-12-101-005</v>
      </c>
      <c r="B6" s="119" t="s">
        <v>205</v>
      </c>
      <c r="C6" s="120" t="s">
        <v>206</v>
      </c>
      <c r="D6" s="121">
        <v>46224</v>
      </c>
      <c r="E6" s="137">
        <v>46199</v>
      </c>
    </row>
    <row r="7" spans="1:5" ht="18.75">
      <c r="A7" s="139" t="str">
        <f t="shared" ca="1" si="0"/>
        <v>26-20-12-041-006</v>
      </c>
      <c r="B7" s="119" t="s">
        <v>207</v>
      </c>
      <c r="C7" s="120" t="s">
        <v>208</v>
      </c>
      <c r="D7" s="121">
        <v>46234</v>
      </c>
      <c r="E7" s="137">
        <v>46211</v>
      </c>
    </row>
    <row r="8" spans="1:5" ht="18.75">
      <c r="A8" s="139" t="str">
        <f t="shared" ca="1" si="0"/>
        <v>26-20-12-103-007</v>
      </c>
      <c r="B8" s="119" t="s">
        <v>209</v>
      </c>
      <c r="C8" s="120" t="s">
        <v>210</v>
      </c>
      <c r="D8" s="121">
        <v>46267</v>
      </c>
      <c r="E8" s="137">
        <v>46244</v>
      </c>
    </row>
    <row r="9" spans="1:5" ht="18.75">
      <c r="A9" s="139" t="str">
        <f t="shared" ca="1" si="0"/>
        <v>26-20-12-104-008</v>
      </c>
      <c r="B9" s="119" t="s">
        <v>211</v>
      </c>
      <c r="C9" s="120" t="s">
        <v>212</v>
      </c>
      <c r="D9" s="122">
        <v>46281</v>
      </c>
      <c r="E9" s="138">
        <v>46258</v>
      </c>
    </row>
    <row r="10" spans="1:5" ht="18.75">
      <c r="A10" s="139" t="str">
        <f t="shared" ca="1" si="0"/>
        <v>26-20-12-002-009</v>
      </c>
      <c r="B10" s="119" t="s">
        <v>213</v>
      </c>
      <c r="C10" s="120" t="s">
        <v>214</v>
      </c>
      <c r="D10" s="121">
        <v>46295</v>
      </c>
      <c r="E10" s="137">
        <v>46272</v>
      </c>
    </row>
    <row r="11" spans="1:5" ht="18.75">
      <c r="A11" s="139" t="str">
        <f t="shared" ca="1" si="0"/>
        <v>26-20-12-107-010</v>
      </c>
      <c r="B11" s="119" t="s">
        <v>215</v>
      </c>
      <c r="C11" s="120" t="s">
        <v>216</v>
      </c>
      <c r="D11" s="121">
        <v>46302</v>
      </c>
      <c r="E11" s="137">
        <v>46274</v>
      </c>
    </row>
    <row r="12" spans="1:5" ht="18.75">
      <c r="A12" s="139" t="str">
        <f t="shared" ca="1" si="0"/>
        <v>26-20-12-132-011</v>
      </c>
      <c r="B12" s="119" t="s">
        <v>217</v>
      </c>
      <c r="C12" s="120" t="s">
        <v>218</v>
      </c>
      <c r="D12" s="121">
        <v>46318</v>
      </c>
      <c r="E12" s="137">
        <v>46295</v>
      </c>
    </row>
    <row r="13" spans="1:5" ht="18.75">
      <c r="A13" s="139" t="str">
        <f t="shared" ca="1" si="0"/>
        <v>26-20-12-067-012</v>
      </c>
      <c r="B13" s="119" t="s">
        <v>219</v>
      </c>
      <c r="C13" s="120" t="s">
        <v>220</v>
      </c>
      <c r="D13" s="121">
        <v>46330</v>
      </c>
      <c r="E13" s="137">
        <v>46304</v>
      </c>
    </row>
    <row r="14" spans="1:5" ht="18.75">
      <c r="A14" s="139" t="str">
        <f t="shared" ca="1" si="0"/>
        <v>26-20-12-061-013</v>
      </c>
      <c r="B14" s="119" t="s">
        <v>221</v>
      </c>
      <c r="C14" s="120" t="s">
        <v>222</v>
      </c>
      <c r="D14" s="121">
        <v>46344</v>
      </c>
      <c r="E14" s="137">
        <v>46321</v>
      </c>
    </row>
    <row r="15" spans="1:5" ht="19.5" thickBot="1">
      <c r="A15" s="139" t="str">
        <f t="shared" ca="1" si="0"/>
        <v>26-20-12-107-014</v>
      </c>
      <c r="B15" s="123" t="s">
        <v>223</v>
      </c>
      <c r="C15" s="124" t="s">
        <v>216</v>
      </c>
      <c r="D15" s="125">
        <v>46365</v>
      </c>
      <c r="E15" s="137">
        <v>46342</v>
      </c>
    </row>
    <row r="16" spans="1:5" ht="19.5" thickTop="1">
      <c r="A16" s="139" t="str">
        <f t="shared" ca="1" si="0"/>
        <v>26-20-12-132-015</v>
      </c>
      <c r="B16" s="126" t="s">
        <v>224</v>
      </c>
      <c r="C16" s="127" t="s">
        <v>218</v>
      </c>
      <c r="D16" s="128">
        <v>46189</v>
      </c>
      <c r="E16" s="137">
        <v>46164</v>
      </c>
    </row>
    <row r="17" spans="1:5" ht="18.75">
      <c r="A17" s="139" t="str">
        <f t="shared" ca="1" si="0"/>
        <v>26-20-12-104-016</v>
      </c>
      <c r="B17" s="119" t="s">
        <v>225</v>
      </c>
      <c r="C17" s="120" t="s">
        <v>212</v>
      </c>
      <c r="D17" s="121">
        <v>46197</v>
      </c>
      <c r="E17" s="137">
        <v>46174</v>
      </c>
    </row>
    <row r="18" spans="1:5" ht="18.75">
      <c r="A18" s="139" t="str">
        <f t="shared" ca="1" si="0"/>
        <v>26-20-12-107-017</v>
      </c>
      <c r="B18" s="119" t="s">
        <v>226</v>
      </c>
      <c r="C18" s="120" t="s">
        <v>216</v>
      </c>
      <c r="D18" s="121">
        <v>46217</v>
      </c>
      <c r="E18" s="137">
        <v>46192</v>
      </c>
    </row>
    <row r="19" spans="1:5" ht="18.75">
      <c r="A19" s="139" t="str">
        <f t="shared" ca="1" si="0"/>
        <v>26-20-12-101-018</v>
      </c>
      <c r="B19" s="119" t="s">
        <v>227</v>
      </c>
      <c r="C19" s="120" t="s">
        <v>204</v>
      </c>
      <c r="D19" s="121">
        <v>46231</v>
      </c>
      <c r="E19" s="137">
        <v>46206</v>
      </c>
    </row>
    <row r="20" spans="1:5" ht="18.75">
      <c r="A20" s="139" t="str">
        <f t="shared" ca="1" si="0"/>
        <v>26-20-12-101-019</v>
      </c>
      <c r="B20" s="119" t="s">
        <v>228</v>
      </c>
      <c r="C20" s="120" t="s">
        <v>206</v>
      </c>
      <c r="D20" s="121">
        <v>46241</v>
      </c>
      <c r="E20" s="137">
        <v>46218</v>
      </c>
    </row>
    <row r="21" spans="1:5" ht="18.75">
      <c r="A21" s="139" t="str">
        <f t="shared" ca="1" si="0"/>
        <v>26-20-12-111-020</v>
      </c>
      <c r="B21" s="119" t="s">
        <v>229</v>
      </c>
      <c r="C21" s="120" t="s">
        <v>230</v>
      </c>
      <c r="D21" s="121">
        <v>46253</v>
      </c>
      <c r="E21" s="137">
        <v>46230</v>
      </c>
    </row>
    <row r="22" spans="1:5" ht="18.75">
      <c r="A22" s="139" t="str">
        <f t="shared" ca="1" si="0"/>
        <v>26-20-12-048-021</v>
      </c>
      <c r="B22" s="119" t="s">
        <v>231</v>
      </c>
      <c r="C22" s="120" t="s">
        <v>232</v>
      </c>
      <c r="D22" s="121">
        <v>46280</v>
      </c>
      <c r="E22" s="137">
        <v>46255</v>
      </c>
    </row>
    <row r="23" spans="1:5" ht="18.75">
      <c r="A23" s="139" t="str">
        <f t="shared" ca="1" si="0"/>
        <v>26-20-12-134-022</v>
      </c>
      <c r="B23" s="119" t="s">
        <v>233</v>
      </c>
      <c r="C23" s="120" t="s">
        <v>234</v>
      </c>
      <c r="D23" s="121">
        <v>46315</v>
      </c>
      <c r="E23" s="137">
        <v>46290</v>
      </c>
    </row>
    <row r="24" spans="1:5" ht="18.75">
      <c r="A24" s="139" t="str">
        <f t="shared" ca="1" si="0"/>
        <v>26-20-12-037-023</v>
      </c>
      <c r="B24" s="119" t="s">
        <v>235</v>
      </c>
      <c r="C24" s="120" t="s">
        <v>236</v>
      </c>
      <c r="D24" s="121">
        <v>46343</v>
      </c>
      <c r="E24" s="137">
        <v>46318</v>
      </c>
    </row>
    <row r="25" spans="1:5" ht="19.5" thickBot="1">
      <c r="A25" s="139" t="str">
        <f t="shared" ca="1" si="0"/>
        <v>26-20-12-068-024</v>
      </c>
      <c r="B25" s="123" t="s">
        <v>237</v>
      </c>
      <c r="C25" s="124" t="s">
        <v>238</v>
      </c>
      <c r="D25" s="125">
        <v>46371</v>
      </c>
      <c r="E25" s="137">
        <v>46346</v>
      </c>
    </row>
    <row r="26" spans="1:5" ht="19.5" thickTop="1">
      <c r="A26" s="139" t="str">
        <f t="shared" ca="1" si="0"/>
        <v>26-20-12-006-025</v>
      </c>
      <c r="B26" s="126" t="s">
        <v>239</v>
      </c>
      <c r="C26" s="127" t="s">
        <v>240</v>
      </c>
      <c r="D26" s="128">
        <v>46185</v>
      </c>
      <c r="E26" s="137">
        <v>46162</v>
      </c>
    </row>
    <row r="27" spans="1:5" ht="18.75">
      <c r="A27" s="139" t="str">
        <f t="shared" ca="1" si="0"/>
        <v>26-20-12-101-026</v>
      </c>
      <c r="B27" s="119" t="s">
        <v>241</v>
      </c>
      <c r="C27" s="120" t="s">
        <v>204</v>
      </c>
      <c r="D27" s="121">
        <v>46226</v>
      </c>
      <c r="E27" s="137">
        <v>46203</v>
      </c>
    </row>
    <row r="28" spans="1:5" ht="18.75">
      <c r="A28" s="139" t="str">
        <f t="shared" ca="1" si="0"/>
        <v>26-20-12-112-027</v>
      </c>
      <c r="B28" s="119" t="s">
        <v>242</v>
      </c>
      <c r="C28" s="120" t="s">
        <v>243</v>
      </c>
      <c r="D28" s="121">
        <v>46231</v>
      </c>
      <c r="E28" s="137">
        <v>46206</v>
      </c>
    </row>
    <row r="29" spans="1:5" ht="18.75">
      <c r="A29" s="139" t="str">
        <f t="shared" ca="1" si="0"/>
        <v>26-20-12-101-028</v>
      </c>
      <c r="B29" s="119" t="s">
        <v>244</v>
      </c>
      <c r="C29" s="120" t="s">
        <v>206</v>
      </c>
      <c r="D29" s="121">
        <v>46238</v>
      </c>
      <c r="E29" s="137">
        <v>46213</v>
      </c>
    </row>
    <row r="30" spans="1:5" ht="18.75">
      <c r="A30" s="139" t="str">
        <f t="shared" ca="1" si="0"/>
        <v>26-20-12-103-029</v>
      </c>
      <c r="B30" s="119" t="s">
        <v>245</v>
      </c>
      <c r="C30" s="120" t="s">
        <v>210</v>
      </c>
      <c r="D30" s="121">
        <v>46241</v>
      </c>
      <c r="E30" s="137">
        <v>46218</v>
      </c>
    </row>
    <row r="31" spans="1:5" ht="18.75">
      <c r="A31" s="139" t="str">
        <f t="shared" ca="1" si="0"/>
        <v>26-20-12-037-030</v>
      </c>
      <c r="B31" s="119" t="s">
        <v>246</v>
      </c>
      <c r="C31" s="120" t="s">
        <v>236</v>
      </c>
      <c r="D31" s="121">
        <v>46260</v>
      </c>
      <c r="E31" s="137">
        <v>46237</v>
      </c>
    </row>
    <row r="32" spans="1:5" ht="18.75">
      <c r="A32" s="139" t="str">
        <f t="shared" ca="1" si="0"/>
        <v>26-20-12-089-031</v>
      </c>
      <c r="B32" s="119" t="s">
        <v>247</v>
      </c>
      <c r="C32" s="120" t="s">
        <v>248</v>
      </c>
      <c r="D32" s="121">
        <v>46275</v>
      </c>
      <c r="E32" s="137">
        <v>46252</v>
      </c>
    </row>
    <row r="33" spans="1:5" ht="18.75">
      <c r="A33" s="139" t="str">
        <f t="shared" ca="1" si="0"/>
        <v>26-20-12-051-032</v>
      </c>
      <c r="B33" s="119" t="s">
        <v>249</v>
      </c>
      <c r="C33" s="120" t="s">
        <v>250</v>
      </c>
      <c r="D33" s="121">
        <v>46316</v>
      </c>
      <c r="E33" s="137">
        <v>46293</v>
      </c>
    </row>
    <row r="34" spans="1:5" ht="18.75">
      <c r="A34" s="139" t="str">
        <f t="shared" ca="1" si="0"/>
        <v>26-20-12-107-033</v>
      </c>
      <c r="B34" s="119" t="s">
        <v>251</v>
      </c>
      <c r="C34" s="120" t="s">
        <v>216</v>
      </c>
      <c r="D34" s="121">
        <v>46303</v>
      </c>
      <c r="E34" s="137">
        <v>46280</v>
      </c>
    </row>
    <row r="35" spans="1:5" ht="18.75">
      <c r="A35" s="139" t="str">
        <f t="shared" ca="1" si="0"/>
        <v>26-20-12-134-034</v>
      </c>
      <c r="B35" s="119" t="s">
        <v>252</v>
      </c>
      <c r="C35" s="120" t="s">
        <v>234</v>
      </c>
      <c r="D35" s="121">
        <v>46332</v>
      </c>
      <c r="E35" s="137">
        <v>46309</v>
      </c>
    </row>
    <row r="36" spans="1:5" ht="18.75">
      <c r="A36" s="139" t="str">
        <f t="shared" ca="1" si="0"/>
        <v>26-20-12-132-035</v>
      </c>
      <c r="B36" s="119" t="s">
        <v>253</v>
      </c>
      <c r="C36" s="120" t="s">
        <v>218</v>
      </c>
      <c r="D36" s="121">
        <v>46352</v>
      </c>
      <c r="E36" s="137">
        <v>46328</v>
      </c>
    </row>
    <row r="37" spans="1:5" ht="18.75">
      <c r="A37" s="139" t="str">
        <f t="shared" ca="1" si="0"/>
        <v>26-20-12-101-036</v>
      </c>
      <c r="B37" s="119" t="s">
        <v>254</v>
      </c>
      <c r="C37" s="120" t="s">
        <v>204</v>
      </c>
      <c r="D37" s="121">
        <v>46378</v>
      </c>
      <c r="E37" s="137">
        <v>46353</v>
      </c>
    </row>
    <row r="38" spans="1:5" ht="18.75">
      <c r="A38" s="139" t="str">
        <f t="shared" ca="1" si="0"/>
        <v>26-20-12-101-037</v>
      </c>
      <c r="B38" s="119" t="s">
        <v>255</v>
      </c>
      <c r="C38" s="120" t="s">
        <v>206</v>
      </c>
      <c r="D38" s="121">
        <v>46380</v>
      </c>
      <c r="E38" s="137">
        <v>46357</v>
      </c>
    </row>
    <row r="39" spans="1:5" ht="18.75">
      <c r="A39" s="139" t="str">
        <f t="shared" ca="1" si="0"/>
        <v>26-20-12-067-038</v>
      </c>
      <c r="B39" s="119" t="s">
        <v>256</v>
      </c>
      <c r="C39" s="120" t="s">
        <v>220</v>
      </c>
      <c r="D39" s="121">
        <v>46406</v>
      </c>
      <c r="E39" s="137">
        <v>46374</v>
      </c>
    </row>
    <row r="40" spans="1:5" ht="19.5" thickBot="1">
      <c r="A40" s="139" t="str">
        <f t="shared" ca="1" si="0"/>
        <v>26-20-12-096-039</v>
      </c>
      <c r="B40" s="123" t="s">
        <v>257</v>
      </c>
      <c r="C40" s="124" t="s">
        <v>258</v>
      </c>
      <c r="D40" s="125">
        <v>46422</v>
      </c>
      <c r="E40" s="137">
        <v>46399</v>
      </c>
    </row>
    <row r="41" spans="1:5" ht="19.5" thickTop="1">
      <c r="A41" s="139" t="str">
        <f t="shared" ca="1" si="0"/>
        <v>26-20-12-037-040</v>
      </c>
      <c r="B41" s="126" t="s">
        <v>259</v>
      </c>
      <c r="C41" s="127" t="s">
        <v>236</v>
      </c>
      <c r="D41" s="128">
        <v>46190</v>
      </c>
      <c r="E41" s="137">
        <v>46167</v>
      </c>
    </row>
    <row r="42" spans="1:5" ht="18.75">
      <c r="A42" s="139" t="str">
        <f t="shared" ca="1" si="0"/>
        <v>26-20-12-004-041</v>
      </c>
      <c r="B42" s="119" t="s">
        <v>260</v>
      </c>
      <c r="C42" s="120" t="s">
        <v>202</v>
      </c>
      <c r="D42" s="121">
        <v>46211</v>
      </c>
      <c r="E42" s="137">
        <v>46188</v>
      </c>
    </row>
    <row r="43" spans="1:5" ht="18.75">
      <c r="A43" s="139" t="str">
        <f t="shared" ca="1" si="0"/>
        <v>26-20-12-061-042</v>
      </c>
      <c r="B43" s="119" t="s">
        <v>261</v>
      </c>
      <c r="C43" s="120" t="s">
        <v>222</v>
      </c>
      <c r="D43" s="121">
        <v>46225</v>
      </c>
      <c r="E43" s="137">
        <v>46202</v>
      </c>
    </row>
    <row r="44" spans="1:5" ht="18.75">
      <c r="A44" s="139" t="str">
        <f t="shared" ca="1" si="0"/>
        <v>26-20-12-132-043</v>
      </c>
      <c r="B44" s="119" t="s">
        <v>262</v>
      </c>
      <c r="C44" s="120" t="s">
        <v>218</v>
      </c>
      <c r="D44" s="121">
        <v>46281</v>
      </c>
      <c r="E44" s="137">
        <v>46258</v>
      </c>
    </row>
    <row r="45" spans="1:5" ht="18.75">
      <c r="A45" s="139" t="str">
        <f t="shared" ca="1" si="0"/>
        <v>26-20-12-101-044</v>
      </c>
      <c r="B45" s="119" t="s">
        <v>263</v>
      </c>
      <c r="C45" s="120" t="s">
        <v>204</v>
      </c>
      <c r="D45" s="121">
        <v>46267</v>
      </c>
      <c r="E45" s="137">
        <v>46240</v>
      </c>
    </row>
    <row r="46" spans="1:5" ht="18.75">
      <c r="A46" s="139" t="str">
        <f t="shared" ca="1" si="0"/>
        <v>26-20-12-101-045</v>
      </c>
      <c r="B46" s="119" t="s">
        <v>264</v>
      </c>
      <c r="C46" s="120" t="s">
        <v>206</v>
      </c>
      <c r="D46" s="121">
        <v>46274</v>
      </c>
      <c r="E46" s="137">
        <v>46251</v>
      </c>
    </row>
    <row r="47" spans="1:5" ht="18.75">
      <c r="A47" s="139" t="str">
        <f t="shared" ca="1" si="0"/>
        <v>26-20-12-134-046</v>
      </c>
      <c r="B47" s="119" t="s">
        <v>265</v>
      </c>
      <c r="C47" s="120" t="s">
        <v>234</v>
      </c>
      <c r="D47" s="121">
        <v>46309</v>
      </c>
      <c r="E47" s="137">
        <v>46283</v>
      </c>
    </row>
    <row r="48" spans="1:5" ht="18.75">
      <c r="A48" s="139" t="str">
        <f t="shared" ca="1" si="0"/>
        <v>26-20-12-101-047</v>
      </c>
      <c r="B48" s="119" t="s">
        <v>266</v>
      </c>
      <c r="C48" s="120" t="s">
        <v>204</v>
      </c>
      <c r="D48" s="121">
        <v>46344</v>
      </c>
      <c r="E48" s="137">
        <v>46321</v>
      </c>
    </row>
    <row r="49" spans="1:5" ht="18.75">
      <c r="A49" s="139" t="str">
        <f t="shared" ca="1" si="0"/>
        <v>26-20-12-101-048</v>
      </c>
      <c r="B49" s="119" t="s">
        <v>267</v>
      </c>
      <c r="C49" s="120" t="s">
        <v>206</v>
      </c>
      <c r="D49" s="121">
        <v>46358</v>
      </c>
      <c r="E49" s="137">
        <v>46335</v>
      </c>
    </row>
    <row r="50" spans="1:5" ht="18.75">
      <c r="A50" s="139" t="str">
        <f t="shared" ca="1" si="0"/>
        <v>26-20-12-080-049</v>
      </c>
      <c r="B50" s="119" t="s">
        <v>268</v>
      </c>
      <c r="C50" s="120" t="s">
        <v>269</v>
      </c>
      <c r="D50" s="121">
        <v>46365</v>
      </c>
      <c r="E50" s="137">
        <v>46342</v>
      </c>
    </row>
    <row r="51" spans="1:5" ht="19.5" thickBot="1">
      <c r="A51" s="139" t="str">
        <f t="shared" ca="1" si="0"/>
        <v>26-20-12-103-050</v>
      </c>
      <c r="B51" s="123" t="s">
        <v>270</v>
      </c>
      <c r="C51" s="124" t="s">
        <v>210</v>
      </c>
      <c r="D51" s="125">
        <v>46407</v>
      </c>
      <c r="E51" s="137">
        <v>46374</v>
      </c>
    </row>
    <row r="52" spans="1:5" ht="19.5" thickTop="1">
      <c r="A52" s="139" t="str">
        <f t="shared" ca="1" si="0"/>
        <v>26-20-12-037-051</v>
      </c>
      <c r="B52" s="126" t="s">
        <v>271</v>
      </c>
      <c r="C52" s="127" t="s">
        <v>236</v>
      </c>
      <c r="D52" s="128">
        <v>46191</v>
      </c>
      <c r="E52" s="137">
        <v>46168</v>
      </c>
    </row>
    <row r="53" spans="1:5" ht="18.75">
      <c r="A53" s="139" t="str">
        <f t="shared" ca="1" si="0"/>
        <v>26-20-12-042-052</v>
      </c>
      <c r="B53" s="119" t="s">
        <v>272</v>
      </c>
      <c r="C53" s="120" t="s">
        <v>273</v>
      </c>
      <c r="D53" s="121">
        <v>46184</v>
      </c>
      <c r="E53" s="137">
        <v>46161</v>
      </c>
    </row>
    <row r="54" spans="1:5" ht="18.75">
      <c r="A54" s="139" t="str">
        <f t="shared" ca="1" si="0"/>
        <v>26-20-12-063-053</v>
      </c>
      <c r="B54" s="119" t="s">
        <v>274</v>
      </c>
      <c r="C54" s="120" t="s">
        <v>275</v>
      </c>
      <c r="D54" s="121">
        <v>46218</v>
      </c>
      <c r="E54" s="137">
        <v>46195</v>
      </c>
    </row>
    <row r="55" spans="1:5" ht="18.75">
      <c r="A55" s="139" t="str">
        <f t="shared" ca="1" si="0"/>
        <v>26-20-12-132-054</v>
      </c>
      <c r="B55" s="119" t="s">
        <v>276</v>
      </c>
      <c r="C55" s="120" t="s">
        <v>218</v>
      </c>
      <c r="D55" s="121">
        <v>46364</v>
      </c>
      <c r="E55" s="137">
        <v>46339</v>
      </c>
    </row>
    <row r="56" spans="1:5" ht="18.75">
      <c r="A56" s="139" t="str">
        <f t="shared" ca="1" si="0"/>
        <v>26-20-12-061-055</v>
      </c>
      <c r="B56" s="119" t="s">
        <v>277</v>
      </c>
      <c r="C56" s="120" t="s">
        <v>222</v>
      </c>
      <c r="D56" s="121">
        <v>46240</v>
      </c>
      <c r="E56" s="137">
        <v>46217</v>
      </c>
    </row>
    <row r="57" spans="1:5" ht="18.75">
      <c r="A57" s="139" t="str">
        <f t="shared" ca="1" si="0"/>
        <v>26-20-12-051-056</v>
      </c>
      <c r="B57" s="119" t="s">
        <v>278</v>
      </c>
      <c r="C57" s="120" t="s">
        <v>250</v>
      </c>
      <c r="D57" s="121">
        <v>46282</v>
      </c>
      <c r="E57" s="137">
        <v>46259</v>
      </c>
    </row>
    <row r="58" spans="1:5" ht="18.75">
      <c r="A58" s="139" t="str">
        <f t="shared" ca="1" si="0"/>
        <v>26-20-12-101-057</v>
      </c>
      <c r="B58" s="119" t="s">
        <v>279</v>
      </c>
      <c r="C58" s="120" t="s">
        <v>204</v>
      </c>
      <c r="D58" s="121">
        <v>46268</v>
      </c>
      <c r="E58" s="137">
        <v>46240</v>
      </c>
    </row>
    <row r="59" spans="1:5" ht="18.75">
      <c r="A59" s="139" t="str">
        <f t="shared" ca="1" si="0"/>
        <v>26-20-12-101-058</v>
      </c>
      <c r="B59" s="119" t="s">
        <v>280</v>
      </c>
      <c r="C59" s="120" t="s">
        <v>206</v>
      </c>
      <c r="D59" s="121">
        <v>46273</v>
      </c>
      <c r="E59" s="137">
        <v>46240</v>
      </c>
    </row>
    <row r="60" spans="1:5" ht="18.75">
      <c r="A60" s="139" t="str">
        <f t="shared" ca="1" si="0"/>
        <v>26-20-12-134-059</v>
      </c>
      <c r="B60" s="119" t="s">
        <v>281</v>
      </c>
      <c r="C60" s="120" t="s">
        <v>234</v>
      </c>
      <c r="D60" s="121">
        <v>46316</v>
      </c>
      <c r="E60" s="137">
        <v>46293</v>
      </c>
    </row>
    <row r="61" spans="1:5" ht="18.75">
      <c r="A61" s="139" t="str">
        <f t="shared" ca="1" si="0"/>
        <v>26-20-12-103-060</v>
      </c>
      <c r="B61" s="119" t="s">
        <v>282</v>
      </c>
      <c r="C61" s="120" t="s">
        <v>210</v>
      </c>
      <c r="D61" s="121">
        <v>46301</v>
      </c>
      <c r="E61" s="137">
        <v>46274</v>
      </c>
    </row>
    <row r="62" spans="1:5" ht="18.75">
      <c r="A62" s="139" t="str">
        <f t="shared" ca="1" si="0"/>
        <v>26-20-12-078-061</v>
      </c>
      <c r="B62" s="119" t="s">
        <v>283</v>
      </c>
      <c r="C62" s="120" t="s">
        <v>284</v>
      </c>
      <c r="D62" s="121">
        <v>46351</v>
      </c>
      <c r="E62" s="137">
        <v>46328</v>
      </c>
    </row>
    <row r="63" spans="1:5" ht="18.75">
      <c r="A63" s="139" t="str">
        <f t="shared" ca="1" si="0"/>
        <v>26-20-12-112-062</v>
      </c>
      <c r="B63" s="119" t="s">
        <v>285</v>
      </c>
      <c r="C63" s="120" t="s">
        <v>243</v>
      </c>
      <c r="D63" s="121">
        <v>46337</v>
      </c>
      <c r="E63" s="137">
        <v>46314</v>
      </c>
    </row>
    <row r="64" spans="1:5" ht="18.75">
      <c r="A64" s="139" t="str">
        <f t="shared" ca="1" si="0"/>
        <v>26-20-12-101-063</v>
      </c>
      <c r="B64" s="129" t="s">
        <v>286</v>
      </c>
      <c r="C64" s="130" t="s">
        <v>204</v>
      </c>
      <c r="D64" s="131">
        <v>46408</v>
      </c>
      <c r="E64" s="137">
        <v>46374</v>
      </c>
    </row>
    <row r="65" spans="1:5" ht="19.5" thickBot="1">
      <c r="A65" s="139" t="str">
        <f t="shared" ca="1" si="0"/>
        <v>26-20-12-101-064</v>
      </c>
      <c r="B65" s="123" t="s">
        <v>287</v>
      </c>
      <c r="C65" s="124" t="s">
        <v>206</v>
      </c>
      <c r="D65" s="125">
        <v>46415</v>
      </c>
      <c r="E65" s="137">
        <v>46374</v>
      </c>
    </row>
    <row r="66" spans="1:5" ht="19.5" thickTop="1">
      <c r="B66" s="119" t="s">
        <v>298</v>
      </c>
      <c r="C66" s="120" t="s">
        <v>301</v>
      </c>
      <c r="D66" s="121" t="s">
        <v>299</v>
      </c>
    </row>
  </sheetData>
  <phoneticPr fontId="1"/>
  <conditionalFormatting sqref="D2:D66">
    <cfRule type="expression" dxfId="12" priority="3">
      <formula>D2&lt;=TODAY()</formula>
    </cfRule>
  </conditionalFormatting>
  <conditionalFormatting sqref="E2:E65">
    <cfRule type="expression" dxfId="11" priority="2">
      <formula>E2&lt;=TODAY()</formula>
    </cfRule>
  </conditionalFormatting>
  <dataValidations disablePrompts="1" count="1">
    <dataValidation type="custom" allowBlank="1" showInputMessage="1" showErrorMessage="1" error="半角英数字とハイフンのみで16文字入力してください" sqref="B7" xr:uid="{7B52124E-2C82-4129-9DEC-A5307CAFE5B8}">
      <formula1>AND(LEN(B7)=16,ISNUMBER(SUMPRODUCT(--ISNUMBER(FIND(MID(B7,ROW($1:$12),1),"0123456789ABCDEFGHIJKLMNOPQRSTUVWXYZabcdefghijklmnopqrstuvwxyz-")))))</formula1>
    </dataValidation>
  </dataValidations>
  <pageMargins left="0.7" right="0.7" top="0.75" bottom="0.75" header="0.3" footer="0.3"/>
  <pageSetup paperSize="9" scale="66"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F9637-C930-4787-A226-58A4B4D3C580}">
  <sheetPr>
    <tabColor theme="1" tint="0.499984740745262"/>
    <pageSetUpPr fitToPage="1"/>
  </sheetPr>
  <dimension ref="A1:AR15"/>
  <sheetViews>
    <sheetView showZeros="0" zoomScaleNormal="100" workbookViewId="0">
      <pane xSplit="5" ySplit="5" topLeftCell="T6" activePane="bottomRight" state="frozen"/>
      <selection activeCell="W7" sqref="W7"/>
      <selection pane="topRight" activeCell="W7" sqref="W7"/>
      <selection pane="bottomLeft" activeCell="W7" sqref="W7"/>
      <selection pane="bottomRight" activeCell="Z34" sqref="Z34"/>
    </sheetView>
  </sheetViews>
  <sheetFormatPr defaultRowHeight="13.5" outlineLevelCol="1"/>
  <cols>
    <col min="1" max="1" width="10" hidden="1" customWidth="1" outlineLevel="1"/>
    <col min="2" max="2" width="11.375" hidden="1" customWidth="1" outlineLevel="1"/>
    <col min="3" max="3" width="12.875" hidden="1" customWidth="1" collapsed="1"/>
    <col min="4" max="4" width="19" style="106" hidden="1" customWidth="1"/>
    <col min="5" max="5" width="19.25" customWidth="1"/>
    <col min="6" max="7" width="20.75" hidden="1" customWidth="1"/>
    <col min="8" max="8" width="20.125" hidden="1" customWidth="1"/>
    <col min="9" max="9" width="20.125" style="58" hidden="1" customWidth="1"/>
    <col min="10" max="10" width="16.375" hidden="1" customWidth="1"/>
    <col min="11" max="11" width="17.25" style="59" hidden="1" customWidth="1"/>
    <col min="12" max="12" width="13.5" hidden="1" customWidth="1"/>
    <col min="13" max="14" width="11.75" style="60" hidden="1" customWidth="1"/>
    <col min="15" max="15" width="11.875" style="58" hidden="1" customWidth="1"/>
    <col min="16" max="16" width="11.375" hidden="1" customWidth="1"/>
    <col min="17" max="17" width="9" hidden="1" customWidth="1"/>
    <col min="18" max="18" width="12.375" hidden="1" customWidth="1"/>
    <col min="19" max="19" width="13.125" hidden="1" customWidth="1"/>
    <col min="20" max="20" width="16.375" customWidth="1"/>
    <col min="21" max="21" width="17.375" customWidth="1"/>
    <col min="22" max="22" width="25" hidden="1" customWidth="1"/>
    <col min="23" max="23" width="15.875" style="58" hidden="1" customWidth="1"/>
    <col min="24" max="24" width="14.5" customWidth="1"/>
    <col min="25" max="25" width="13.125" customWidth="1"/>
    <col min="26" max="26" width="13.5" customWidth="1"/>
    <col min="27" max="27" width="9.375" hidden="1" customWidth="1" outlineLevel="1"/>
    <col min="28" max="28" width="9" collapsed="1"/>
    <col min="29" max="29" width="12" style="60" customWidth="1"/>
    <col min="30" max="30" width="11.75" hidden="1" customWidth="1" outlineLevel="1"/>
    <col min="31" max="31" width="12.5" customWidth="1" collapsed="1"/>
    <col min="32" max="32" width="11.625" hidden="1" customWidth="1" outlineLevel="1"/>
    <col min="33" max="33" width="18.25" hidden="1" customWidth="1" outlineLevel="1"/>
    <col min="34" max="34" width="12.875" hidden="1" customWidth="1" outlineLevel="1"/>
    <col min="35" max="35" width="11.75" hidden="1" customWidth="1" collapsed="1"/>
    <col min="36" max="36" width="11.375" hidden="1" customWidth="1"/>
    <col min="37" max="37" width="14.125" style="60" hidden="1" customWidth="1"/>
    <col min="38" max="38" width="9" hidden="1" customWidth="1" outlineLevel="1"/>
    <col min="39" max="39" width="9" hidden="1" customWidth="1" collapsed="1"/>
    <col min="40" max="41" width="11.125" hidden="1" customWidth="1"/>
    <col min="42" max="43" width="17.625" hidden="1" customWidth="1"/>
    <col min="44" max="44" width="2.25" hidden="1" customWidth="1"/>
  </cols>
  <sheetData>
    <row r="1" spans="1:44">
      <c r="D1"/>
      <c r="E1" t="s">
        <v>181</v>
      </c>
    </row>
    <row r="2" spans="1:44">
      <c r="D2"/>
    </row>
    <row r="3" spans="1:44" s="71" customFormat="1" ht="36" customHeight="1">
      <c r="A3" s="61" t="s">
        <v>60</v>
      </c>
      <c r="B3" s="61" t="s">
        <v>61</v>
      </c>
      <c r="C3" s="61" t="s">
        <v>62</v>
      </c>
      <c r="D3" s="62" t="s">
        <v>63</v>
      </c>
      <c r="E3" s="61" t="s">
        <v>64</v>
      </c>
      <c r="F3" s="61" t="s">
        <v>65</v>
      </c>
      <c r="G3" s="63" t="s">
        <v>66</v>
      </c>
      <c r="H3" s="64" t="s">
        <v>67</v>
      </c>
      <c r="I3" s="65" t="s">
        <v>68</v>
      </c>
      <c r="J3" s="66" t="s">
        <v>69</v>
      </c>
      <c r="K3" s="67" t="s">
        <v>70</v>
      </c>
      <c r="L3" s="68" t="s">
        <v>71</v>
      </c>
      <c r="M3" s="69" t="s">
        <v>72</v>
      </c>
      <c r="N3" s="69" t="s">
        <v>73</v>
      </c>
      <c r="O3" s="70" t="s">
        <v>74</v>
      </c>
      <c r="P3" s="61" t="s">
        <v>75</v>
      </c>
      <c r="Q3" s="61" t="s">
        <v>76</v>
      </c>
      <c r="R3" s="61" t="s">
        <v>77</v>
      </c>
      <c r="S3" s="133" t="s">
        <v>289</v>
      </c>
      <c r="T3" s="61" t="s">
        <v>78</v>
      </c>
      <c r="U3" s="61" t="s">
        <v>79</v>
      </c>
      <c r="V3" s="61" t="s">
        <v>80</v>
      </c>
      <c r="W3" s="70" t="s">
        <v>81</v>
      </c>
      <c r="X3" s="61" t="s">
        <v>82</v>
      </c>
      <c r="Y3" s="61" t="s">
        <v>83</v>
      </c>
      <c r="Z3" s="61" t="s">
        <v>84</v>
      </c>
      <c r="AA3" s="61" t="s">
        <v>85</v>
      </c>
      <c r="AB3" s="61" t="s">
        <v>86</v>
      </c>
      <c r="AC3" s="69" t="s">
        <v>87</v>
      </c>
      <c r="AD3" s="61" t="s">
        <v>88</v>
      </c>
      <c r="AE3" s="61" t="s">
        <v>89</v>
      </c>
      <c r="AF3" s="61" t="s">
        <v>90</v>
      </c>
      <c r="AG3" s="61" t="s">
        <v>91</v>
      </c>
      <c r="AH3" s="61" t="s">
        <v>92</v>
      </c>
      <c r="AI3" s="61" t="s">
        <v>93</v>
      </c>
      <c r="AJ3" s="61" t="s">
        <v>94</v>
      </c>
      <c r="AK3" s="69" t="s">
        <v>95</v>
      </c>
      <c r="AL3" s="61" t="s">
        <v>96</v>
      </c>
      <c r="AM3" s="61" t="s">
        <v>97</v>
      </c>
      <c r="AN3" s="61" t="s">
        <v>98</v>
      </c>
      <c r="AO3" s="61" t="s">
        <v>99</v>
      </c>
      <c r="AP3" s="61" t="s">
        <v>100</v>
      </c>
      <c r="AQ3" s="61" t="s">
        <v>101</v>
      </c>
      <c r="AR3" s="61" t="s">
        <v>102</v>
      </c>
    </row>
    <row r="4" spans="1:44" s="85" customFormat="1" ht="36" customHeight="1">
      <c r="A4" s="72" t="s">
        <v>103</v>
      </c>
      <c r="B4" s="72" t="s">
        <v>104</v>
      </c>
      <c r="C4" s="73" t="s">
        <v>105</v>
      </c>
      <c r="D4" s="74" t="s">
        <v>106</v>
      </c>
      <c r="E4" s="75" t="s">
        <v>107</v>
      </c>
      <c r="F4" s="76" t="s">
        <v>108</v>
      </c>
      <c r="G4" s="76" t="s">
        <v>108</v>
      </c>
      <c r="H4" s="76" t="s">
        <v>108</v>
      </c>
      <c r="I4" s="76" t="s">
        <v>108</v>
      </c>
      <c r="J4" s="77" t="s">
        <v>109</v>
      </c>
      <c r="K4" s="78" t="s">
        <v>108</v>
      </c>
      <c r="L4" s="77" t="s">
        <v>108</v>
      </c>
      <c r="M4" s="79" t="s">
        <v>108</v>
      </c>
      <c r="N4" s="79" t="s">
        <v>108</v>
      </c>
      <c r="O4" s="80" t="s">
        <v>108</v>
      </c>
      <c r="P4" s="76" t="s">
        <v>108</v>
      </c>
      <c r="Q4" s="76" t="s">
        <v>108</v>
      </c>
      <c r="R4" s="75" t="s">
        <v>110</v>
      </c>
      <c r="S4" s="75"/>
      <c r="T4" s="75" t="s">
        <v>111</v>
      </c>
      <c r="U4" s="75" t="s">
        <v>111</v>
      </c>
      <c r="V4" s="75" t="s">
        <v>112</v>
      </c>
      <c r="W4" s="81" t="s">
        <v>113</v>
      </c>
      <c r="X4" s="75" t="s">
        <v>111</v>
      </c>
      <c r="Y4" s="75" t="s">
        <v>114</v>
      </c>
      <c r="Z4" s="75" t="s">
        <v>115</v>
      </c>
      <c r="AA4" s="72" t="s">
        <v>116</v>
      </c>
      <c r="AB4" s="75" t="s">
        <v>117</v>
      </c>
      <c r="AC4" s="82" t="s">
        <v>118</v>
      </c>
      <c r="AD4" s="72" t="s">
        <v>116</v>
      </c>
      <c r="AE4" s="75" t="s">
        <v>117</v>
      </c>
      <c r="AF4" s="72" t="s">
        <v>116</v>
      </c>
      <c r="AG4" s="75" t="s">
        <v>119</v>
      </c>
      <c r="AH4" s="72" t="s">
        <v>116</v>
      </c>
      <c r="AI4" s="75" t="s">
        <v>120</v>
      </c>
      <c r="AJ4" s="75" t="s">
        <v>121</v>
      </c>
      <c r="AK4" s="82" t="s">
        <v>118</v>
      </c>
      <c r="AL4" s="83" t="s">
        <v>122</v>
      </c>
      <c r="AM4" s="84" t="s">
        <v>117</v>
      </c>
      <c r="AN4" s="75" t="s">
        <v>118</v>
      </c>
      <c r="AO4" s="75" t="s">
        <v>123</v>
      </c>
      <c r="AP4" s="75" t="s">
        <v>124</v>
      </c>
      <c r="AQ4" s="75" t="s">
        <v>124</v>
      </c>
      <c r="AR4" s="75" t="s">
        <v>124</v>
      </c>
    </row>
    <row r="5" spans="1:44" s="95" customFormat="1" ht="18" hidden="1" customHeight="1">
      <c r="A5" s="86" t="s">
        <v>125</v>
      </c>
      <c r="B5" s="86" t="s">
        <v>126</v>
      </c>
      <c r="C5" s="86" t="s">
        <v>127</v>
      </c>
      <c r="D5" s="87" t="s">
        <v>128</v>
      </c>
      <c r="E5" s="86" t="s">
        <v>129</v>
      </c>
      <c r="F5" s="88" t="s">
        <v>130</v>
      </c>
      <c r="G5" s="88"/>
      <c r="H5" s="88" t="s">
        <v>131</v>
      </c>
      <c r="I5" s="89"/>
      <c r="J5" s="90" t="s">
        <v>132</v>
      </c>
      <c r="K5" s="91"/>
      <c r="L5" s="90" t="s">
        <v>133</v>
      </c>
      <c r="M5" s="92" t="s">
        <v>134</v>
      </c>
      <c r="N5" s="92" t="s">
        <v>135</v>
      </c>
      <c r="O5" s="89" t="s">
        <v>136</v>
      </c>
      <c r="P5" s="88" t="s">
        <v>137</v>
      </c>
      <c r="Q5" s="88" t="s">
        <v>138</v>
      </c>
      <c r="R5" s="86" t="s">
        <v>139</v>
      </c>
      <c r="S5" s="86"/>
      <c r="T5" s="86" t="s">
        <v>140</v>
      </c>
      <c r="U5" s="86" t="s">
        <v>141</v>
      </c>
      <c r="V5" s="86" t="s">
        <v>142</v>
      </c>
      <c r="W5" s="93" t="s">
        <v>143</v>
      </c>
      <c r="X5" s="86" t="s">
        <v>144</v>
      </c>
      <c r="Y5" s="86" t="s">
        <v>145</v>
      </c>
      <c r="Z5" s="86" t="s">
        <v>146</v>
      </c>
      <c r="AA5" s="86" t="s">
        <v>147</v>
      </c>
      <c r="AB5" s="86" t="s">
        <v>148</v>
      </c>
      <c r="AC5" s="94" t="s">
        <v>149</v>
      </c>
      <c r="AD5" s="86" t="s">
        <v>150</v>
      </c>
      <c r="AE5" s="86" t="s">
        <v>151</v>
      </c>
      <c r="AF5" s="86" t="s">
        <v>152</v>
      </c>
      <c r="AG5" s="86" t="s">
        <v>153</v>
      </c>
      <c r="AH5" s="86" t="s">
        <v>154</v>
      </c>
      <c r="AI5" s="86" t="s">
        <v>155</v>
      </c>
      <c r="AJ5" s="86" t="s">
        <v>156</v>
      </c>
      <c r="AK5" s="94" t="s">
        <v>157</v>
      </c>
      <c r="AL5" s="86" t="s">
        <v>158</v>
      </c>
      <c r="AM5" s="86" t="s">
        <v>159</v>
      </c>
      <c r="AN5" s="86" t="s">
        <v>160</v>
      </c>
      <c r="AO5" s="86" t="s">
        <v>161</v>
      </c>
      <c r="AP5" s="86" t="s">
        <v>162</v>
      </c>
      <c r="AQ5" s="86" t="s">
        <v>163</v>
      </c>
      <c r="AR5" s="86" t="s">
        <v>164</v>
      </c>
    </row>
    <row r="6" spans="1:44">
      <c r="A6" s="96">
        <v>2026</v>
      </c>
      <c r="B6" s="96">
        <v>92032</v>
      </c>
      <c r="C6" s="97"/>
      <c r="D6" s="98"/>
      <c r="E6" s="96">
        <f>'受講申込書 '!B47</f>
        <v>0</v>
      </c>
      <c r="F6" s="99"/>
      <c r="G6" s="99"/>
      <c r="H6" s="99"/>
      <c r="I6" s="100"/>
      <c r="J6" s="99"/>
      <c r="K6" s="101"/>
      <c r="L6" s="99"/>
      <c r="M6" s="102"/>
      <c r="N6" s="102"/>
      <c r="O6" s="100"/>
      <c r="P6" s="100"/>
      <c r="Q6" s="100"/>
      <c r="R6" s="96"/>
      <c r="S6" s="96"/>
      <c r="T6" s="96" t="str">
        <f>IF($E6=0,"",'受講申込書 '!$D$31)</f>
        <v/>
      </c>
      <c r="U6" s="96" t="str">
        <f>IF($E6=0,"",'受講申込書 '!$M$31)</f>
        <v/>
      </c>
      <c r="V6" s="96"/>
      <c r="W6" s="103"/>
      <c r="X6" s="96" t="str">
        <f>IF($E6=0,"",'受講申込書 '!$F$40)</f>
        <v/>
      </c>
      <c r="Y6" s="96">
        <f>'受講申込書 '!H47</f>
        <v>0</v>
      </c>
      <c r="Z6" s="96">
        <f>'受講申込書 '!J47</f>
        <v>0</v>
      </c>
      <c r="AA6" s="96"/>
      <c r="AB6" s="96">
        <f>'受講申込書 '!L47</f>
        <v>0</v>
      </c>
      <c r="AC6" s="104">
        <f>'受講申込書 '!M47</f>
        <v>0</v>
      </c>
      <c r="AD6" s="96"/>
      <c r="AE6" s="105" t="str">
        <f>IF('受講申込書 '!N47="☑","正社員",IF('受講申込書 '!N48="☑","非正規雇用",IF('受講申込書 '!N49="☑","その他（自営業等）","")))</f>
        <v/>
      </c>
      <c r="AF6" s="105"/>
      <c r="AG6" s="105" t="str">
        <f>IF('受講申込書 '!P47="☑","オンライン（自宅）",IF('受講申込書 '!P48="☑","オンライン（自宅以外）",IF('受講申込書 '!P49="☑","オフライン","")))</f>
        <v/>
      </c>
      <c r="AH6" s="103"/>
      <c r="AI6" s="96"/>
      <c r="AJ6" s="96"/>
      <c r="AK6" s="104"/>
      <c r="AL6" s="96"/>
      <c r="AM6" s="96"/>
      <c r="AN6" s="96"/>
      <c r="AO6" s="96"/>
      <c r="AP6" s="96"/>
      <c r="AQ6" s="96"/>
      <c r="AR6" s="96"/>
    </row>
    <row r="7" spans="1:44">
      <c r="A7" s="96">
        <v>2026</v>
      </c>
      <c r="B7" s="96">
        <v>92032</v>
      </c>
      <c r="C7" s="97"/>
      <c r="D7" s="98"/>
      <c r="E7" s="96">
        <f>'受講申込書 '!B50</f>
        <v>0</v>
      </c>
      <c r="F7" s="99"/>
      <c r="G7" s="99"/>
      <c r="H7" s="99"/>
      <c r="I7" s="100"/>
      <c r="J7" s="99"/>
      <c r="K7" s="101"/>
      <c r="L7" s="99"/>
      <c r="M7" s="102"/>
      <c r="N7" s="102"/>
      <c r="O7" s="100"/>
      <c r="P7" s="100"/>
      <c r="Q7" s="100"/>
      <c r="R7" s="96"/>
      <c r="S7" s="96"/>
      <c r="T7" s="96" t="str">
        <f>IF($E7=0,"",'受講申込書 '!$D$31)</f>
        <v/>
      </c>
      <c r="U7" s="96" t="str">
        <f>IF($E7=0,"",'受講申込書 '!$M$31)</f>
        <v/>
      </c>
      <c r="V7" s="96"/>
      <c r="W7" s="103"/>
      <c r="X7" s="96" t="str">
        <f>IF($E7=0,"",'受講申込書 '!$F$40)</f>
        <v/>
      </c>
      <c r="Y7" s="96">
        <f>'受講申込書 '!H50</f>
        <v>0</v>
      </c>
      <c r="Z7" s="96">
        <f>'受講申込書 '!J50</f>
        <v>0</v>
      </c>
      <c r="AA7" s="96"/>
      <c r="AB7" s="96">
        <f>'受講申込書 '!L50</f>
        <v>0</v>
      </c>
      <c r="AC7" s="104">
        <f>'受講申込書 '!M50</f>
        <v>0</v>
      </c>
      <c r="AD7" s="96"/>
      <c r="AE7" s="105" t="str">
        <f>IF('受講申込書 '!N50="☑","正社員",IF('受講申込書 '!N51="☑","非正規雇用",IF('受講申込書 '!N52="☑","その他（自営業等）","")))</f>
        <v/>
      </c>
      <c r="AF7" s="105"/>
      <c r="AG7" s="105" t="str">
        <f>IF('受講申込書 '!P50="☑","オンライン（自宅）",IF('受講申込書 '!P51="☑","オンライン（自宅以外）",IF('受講申込書 '!P52="☑","オフライン","")))</f>
        <v/>
      </c>
      <c r="AH7" s="103"/>
      <c r="AI7" s="96"/>
      <c r="AJ7" s="96"/>
      <c r="AK7" s="104"/>
      <c r="AL7" s="96"/>
      <c r="AM7" s="96"/>
      <c r="AN7" s="96"/>
      <c r="AO7" s="96"/>
      <c r="AP7" s="96"/>
      <c r="AQ7" s="96"/>
      <c r="AR7" s="96"/>
    </row>
    <row r="8" spans="1:44">
      <c r="A8" s="96">
        <v>2026</v>
      </c>
      <c r="B8" s="96">
        <v>92032</v>
      </c>
      <c r="C8" s="97"/>
      <c r="D8" s="98"/>
      <c r="E8" s="96">
        <f>'受講申込書 '!B53</f>
        <v>0</v>
      </c>
      <c r="F8" s="99"/>
      <c r="G8" s="99"/>
      <c r="H8" s="99"/>
      <c r="I8" s="100"/>
      <c r="J8" s="99"/>
      <c r="K8" s="101"/>
      <c r="L8" s="99"/>
      <c r="M8" s="102"/>
      <c r="N8" s="102"/>
      <c r="O8" s="100"/>
      <c r="P8" s="100"/>
      <c r="Q8" s="100"/>
      <c r="R8" s="96"/>
      <c r="S8" s="96"/>
      <c r="T8" s="96" t="str">
        <f>IF($E8=0,"",'受講申込書 '!$D$31)</f>
        <v/>
      </c>
      <c r="U8" s="96" t="str">
        <f>IF($E8=0,"",'受講申込書 '!$M$31)</f>
        <v/>
      </c>
      <c r="V8" s="96"/>
      <c r="W8" s="103"/>
      <c r="X8" s="96" t="str">
        <f>IF($E8=0,"",'受講申込書 '!$F$40)</f>
        <v/>
      </c>
      <c r="Y8" s="96">
        <f>'受講申込書 '!H53</f>
        <v>0</v>
      </c>
      <c r="Z8" s="96">
        <f>'受講申込書 '!J53</f>
        <v>0</v>
      </c>
      <c r="AA8" s="96"/>
      <c r="AB8" s="96">
        <f>'受講申込書 '!L53</f>
        <v>0</v>
      </c>
      <c r="AC8" s="104">
        <f>'受講申込書 '!M53</f>
        <v>0</v>
      </c>
      <c r="AD8" s="96"/>
      <c r="AE8" s="105" t="str">
        <f>IF('受講申込書 '!N53="☑","正社員",IF('受講申込書 '!N54="☑","非正規雇用",IF('受講申込書 '!N55="☑","その他（自営業等）","")))</f>
        <v/>
      </c>
      <c r="AF8" s="105"/>
      <c r="AG8" s="105" t="str">
        <f>IF('受講申込書 '!P53="☑","オンライン（自宅）",IF('受講申込書 '!P54="☑","オンライン（自宅以外）",IF('受講申込書 '!P55="☑","オフライン","")))</f>
        <v/>
      </c>
      <c r="AH8" s="103"/>
      <c r="AI8" s="96"/>
      <c r="AJ8" s="96"/>
      <c r="AK8" s="104"/>
      <c r="AL8" s="96"/>
      <c r="AM8" s="96"/>
      <c r="AN8" s="96"/>
      <c r="AO8" s="96"/>
      <c r="AP8" s="96"/>
      <c r="AQ8" s="96"/>
      <c r="AR8" s="96"/>
    </row>
    <row r="9" spans="1:44">
      <c r="A9" s="96">
        <v>2026</v>
      </c>
      <c r="B9" s="96">
        <v>92032</v>
      </c>
      <c r="C9" s="97"/>
      <c r="D9" s="98"/>
      <c r="E9" s="96">
        <f>'受講申込書 '!B56</f>
        <v>0</v>
      </c>
      <c r="F9" s="99"/>
      <c r="G9" s="99"/>
      <c r="H9" s="99"/>
      <c r="I9" s="100"/>
      <c r="J9" s="99"/>
      <c r="K9" s="101"/>
      <c r="L9" s="99"/>
      <c r="M9" s="102"/>
      <c r="N9" s="102"/>
      <c r="O9" s="100"/>
      <c r="P9" s="100"/>
      <c r="Q9" s="100"/>
      <c r="R9" s="96"/>
      <c r="S9" s="96"/>
      <c r="T9" s="96" t="str">
        <f>IF($E9=0,"",'受講申込書 '!$D$31)</f>
        <v/>
      </c>
      <c r="U9" s="96" t="str">
        <f>IF($E9=0,"",'受講申込書 '!$M$31)</f>
        <v/>
      </c>
      <c r="V9" s="96"/>
      <c r="W9" s="103"/>
      <c r="X9" s="96" t="str">
        <f>IF($E9=0,"",'受講申込書 '!$F$40)</f>
        <v/>
      </c>
      <c r="Y9" s="96">
        <f>'受講申込書 '!H56</f>
        <v>0</v>
      </c>
      <c r="Z9" s="96">
        <f>'受講申込書 '!J56</f>
        <v>0</v>
      </c>
      <c r="AA9" s="96"/>
      <c r="AB9" s="96">
        <f>'受講申込書 '!L56</f>
        <v>0</v>
      </c>
      <c r="AC9" s="104">
        <f>'受講申込書 '!M56</f>
        <v>0</v>
      </c>
      <c r="AD9" s="96"/>
      <c r="AE9" s="105" t="str">
        <f>IF('受講申込書 '!N56="☑","正社員",IF('受講申込書 '!N57="☑","非正規雇用",IF('受講申込書 '!N58="☑","その他（自営業等）","")))</f>
        <v/>
      </c>
      <c r="AF9" s="105"/>
      <c r="AG9" s="105" t="str">
        <f>IF('受講申込書 '!P56="☑","オンライン（自宅）",IF('受講申込書 '!P57="☑","オンライン（自宅以外）",IF('受講申込書 '!P58="☑","オフライン","")))</f>
        <v/>
      </c>
      <c r="AH9" s="103"/>
      <c r="AI9" s="96"/>
      <c r="AJ9" s="96"/>
      <c r="AK9" s="104"/>
      <c r="AL9" s="96"/>
      <c r="AM9" s="96"/>
      <c r="AN9" s="96"/>
      <c r="AO9" s="96"/>
      <c r="AP9" s="96"/>
      <c r="AQ9" s="96"/>
      <c r="AR9" s="96"/>
    </row>
    <row r="10" spans="1:44">
      <c r="A10" s="96">
        <v>2026</v>
      </c>
      <c r="B10" s="96">
        <v>92032</v>
      </c>
      <c r="C10" s="97"/>
      <c r="D10" s="98"/>
      <c r="E10" s="96">
        <f>'受講申込書 '!B59</f>
        <v>0</v>
      </c>
      <c r="F10" s="99"/>
      <c r="G10" s="99"/>
      <c r="H10" s="99"/>
      <c r="I10" s="100"/>
      <c r="J10" s="99"/>
      <c r="K10" s="101"/>
      <c r="L10" s="99"/>
      <c r="M10" s="102"/>
      <c r="N10" s="102"/>
      <c r="O10" s="100"/>
      <c r="P10" s="100"/>
      <c r="Q10" s="100"/>
      <c r="R10" s="96"/>
      <c r="S10" s="96"/>
      <c r="T10" s="96" t="str">
        <f>IF($E10=0,"",'受講申込書 '!$D$31)</f>
        <v/>
      </c>
      <c r="U10" s="96" t="str">
        <f>IF($E10=0,"",'受講申込書 '!$M$31)</f>
        <v/>
      </c>
      <c r="V10" s="96"/>
      <c r="W10" s="103"/>
      <c r="X10" s="96" t="str">
        <f>IF($E10=0,"",'受講申込書 '!$F$40)</f>
        <v/>
      </c>
      <c r="Y10" s="96">
        <f>'受講申込書 '!H59</f>
        <v>0</v>
      </c>
      <c r="Z10" s="96">
        <f>'受講申込書 '!J59</f>
        <v>0</v>
      </c>
      <c r="AA10" s="96"/>
      <c r="AB10" s="96">
        <f>'受講申込書 '!L59</f>
        <v>0</v>
      </c>
      <c r="AC10" s="104">
        <f>'受講申込書 '!M59</f>
        <v>0</v>
      </c>
      <c r="AD10" s="96"/>
      <c r="AE10" s="105" t="str">
        <f>IF('受講申込書 '!N59="☑","正社員",IF('受講申込書 '!N60="☑","非正規雇用",IF('受講申込書 '!N61="☑","その他（自営業等）","")))</f>
        <v/>
      </c>
      <c r="AF10" s="105"/>
      <c r="AG10" s="105" t="str">
        <f>IF('受講申込書 '!P59="☑","オンライン（自宅）",IF('受講申込書 '!P60="☑","オンライン（自宅以外）",IF('受講申込書 '!P61="☑","オフライン","")))</f>
        <v/>
      </c>
      <c r="AH10" s="103"/>
      <c r="AI10" s="96"/>
      <c r="AJ10" s="96"/>
      <c r="AK10" s="104"/>
      <c r="AL10" s="96"/>
      <c r="AM10" s="96"/>
      <c r="AN10" s="96"/>
      <c r="AO10" s="96"/>
      <c r="AP10" s="96"/>
      <c r="AQ10" s="96"/>
      <c r="AR10" s="96"/>
    </row>
    <row r="11" spans="1:44">
      <c r="A11" s="96">
        <v>2026</v>
      </c>
      <c r="B11" s="96">
        <v>92032</v>
      </c>
      <c r="C11" s="96"/>
      <c r="D11" s="98"/>
      <c r="E11" s="96">
        <f>'受講申込書 '!B62</f>
        <v>0</v>
      </c>
      <c r="F11" s="99"/>
      <c r="G11" s="99"/>
      <c r="H11" s="99"/>
      <c r="I11" s="100"/>
      <c r="J11" s="99"/>
      <c r="K11" s="101"/>
      <c r="L11" s="99"/>
      <c r="M11" s="102"/>
      <c r="N11" s="102"/>
      <c r="O11" s="100"/>
      <c r="P11" s="100"/>
      <c r="Q11" s="100"/>
      <c r="R11" s="96"/>
      <c r="S11" s="96"/>
      <c r="T11" s="96" t="str">
        <f>IF($E11=0,"",'受講申込書 '!$D$31)</f>
        <v/>
      </c>
      <c r="U11" s="96" t="str">
        <f>IF($E11=0,"",'受講申込書 '!$M$31)</f>
        <v/>
      </c>
      <c r="V11" s="96"/>
      <c r="W11" s="103"/>
      <c r="X11" s="96" t="str">
        <f>IF($E11=0,"",'受講申込書 '!$F$40)</f>
        <v/>
      </c>
      <c r="Y11" s="96">
        <f>'受講申込書 '!H62</f>
        <v>0</v>
      </c>
      <c r="Z11" s="96">
        <f>'受講申込書 '!J62</f>
        <v>0</v>
      </c>
      <c r="AA11" s="96"/>
      <c r="AB11" s="96">
        <f>'受講申込書 '!L62</f>
        <v>0</v>
      </c>
      <c r="AC11" s="104">
        <f>'受講申込書 '!M62</f>
        <v>0</v>
      </c>
      <c r="AD11" s="96"/>
      <c r="AE11" s="105" t="str">
        <f>IF('受講申込書 '!N62="☑","正社員",IF('受講申込書 '!N63="☑","非正規雇用",IF('受講申込書 '!N64="☑","その他（自営業等）","")))</f>
        <v/>
      </c>
      <c r="AF11" s="105"/>
      <c r="AG11" s="105" t="str">
        <f>IF('受講申込書 '!P62="☑","オンライン（自宅）",IF('受講申込書 '!P63="☑","オンライン（自宅以外）",IF('受講申込書 '!P64="☑","オフライン","")))</f>
        <v/>
      </c>
      <c r="AH11" s="103"/>
      <c r="AI11" s="96"/>
      <c r="AJ11" s="96"/>
      <c r="AK11" s="104"/>
      <c r="AL11" s="96"/>
      <c r="AM11" s="96"/>
      <c r="AN11" s="96"/>
      <c r="AO11" s="96"/>
      <c r="AP11" s="96"/>
      <c r="AQ11" s="96"/>
      <c r="AR11" s="96"/>
    </row>
    <row r="12" spans="1:44">
      <c r="A12" s="96">
        <v>2026</v>
      </c>
      <c r="B12" s="96">
        <v>92032</v>
      </c>
      <c r="C12" s="96"/>
      <c r="D12" s="98"/>
      <c r="E12" s="96">
        <f>'受講申込書 '!B65</f>
        <v>0</v>
      </c>
      <c r="F12" s="99"/>
      <c r="G12" s="99"/>
      <c r="H12" s="99"/>
      <c r="I12" s="100"/>
      <c r="J12" s="99"/>
      <c r="K12" s="101"/>
      <c r="L12" s="99"/>
      <c r="M12" s="102"/>
      <c r="N12" s="102"/>
      <c r="O12" s="100"/>
      <c r="P12" s="100"/>
      <c r="Q12" s="100"/>
      <c r="R12" s="96"/>
      <c r="S12" s="96"/>
      <c r="T12" s="96" t="str">
        <f>IF($E12=0,"",'受講申込書 '!$D$31)</f>
        <v/>
      </c>
      <c r="U12" s="96" t="str">
        <f>IF($E12=0,"",'受講申込書 '!$M$31)</f>
        <v/>
      </c>
      <c r="V12" s="96"/>
      <c r="W12" s="103"/>
      <c r="X12" s="96" t="str">
        <f>IF($E12=0,"",'受講申込書 '!$F$40)</f>
        <v/>
      </c>
      <c r="Y12" s="96">
        <f>'受講申込書 '!H65</f>
        <v>0</v>
      </c>
      <c r="Z12" s="96">
        <f>'受講申込書 '!J65</f>
        <v>0</v>
      </c>
      <c r="AA12" s="96"/>
      <c r="AB12" s="96">
        <f>'受講申込書 '!L65</f>
        <v>0</v>
      </c>
      <c r="AC12" s="104">
        <f>'受講申込書 '!M65</f>
        <v>0</v>
      </c>
      <c r="AD12" s="96"/>
      <c r="AE12" s="105" t="str">
        <f>IF('受講申込書 '!N65="☑","正社員",IF('受講申込書 '!N66="☑","非正規雇用",IF('受講申込書 '!N67="☑","その他（自営業等）","")))</f>
        <v/>
      </c>
      <c r="AF12" s="105"/>
      <c r="AG12" s="105" t="str">
        <f>IF('受講申込書 '!P65="☑","オンライン（自宅）",IF('受講申込書 '!P66="☑","オンライン（自宅以外）",IF('受講申込書 '!P67="☑","オフライン","")))</f>
        <v/>
      </c>
      <c r="AH12" s="103"/>
      <c r="AI12" s="96"/>
      <c r="AJ12" s="96"/>
      <c r="AK12" s="104"/>
      <c r="AL12" s="96"/>
      <c r="AM12" s="96"/>
      <c r="AN12" s="96"/>
      <c r="AO12" s="96"/>
      <c r="AP12" s="96"/>
      <c r="AQ12" s="96"/>
      <c r="AR12" s="96"/>
    </row>
    <row r="13" spans="1:44">
      <c r="A13" s="96">
        <v>2026</v>
      </c>
      <c r="B13" s="96">
        <v>92032</v>
      </c>
      <c r="C13" s="96"/>
      <c r="D13" s="98"/>
      <c r="E13" s="96">
        <f>'受講申込書 '!B68</f>
        <v>0</v>
      </c>
      <c r="F13" s="99"/>
      <c r="G13" s="99"/>
      <c r="H13" s="99"/>
      <c r="I13" s="100"/>
      <c r="J13" s="99"/>
      <c r="K13" s="101"/>
      <c r="L13" s="99"/>
      <c r="M13" s="102"/>
      <c r="N13" s="102"/>
      <c r="O13" s="100"/>
      <c r="P13" s="100"/>
      <c r="Q13" s="100"/>
      <c r="R13" s="96"/>
      <c r="S13" s="96"/>
      <c r="T13" s="96" t="str">
        <f>IF($E13=0,"",'受講申込書 '!$D$31)</f>
        <v/>
      </c>
      <c r="U13" s="96" t="str">
        <f>IF($E13=0,"",'受講申込書 '!$M$31)</f>
        <v/>
      </c>
      <c r="V13" s="96"/>
      <c r="W13" s="103"/>
      <c r="X13" s="96" t="str">
        <f>IF($E13=0,"",'受講申込書 '!$F$40)</f>
        <v/>
      </c>
      <c r="Y13" s="96">
        <f>'受講申込書 '!H68</f>
        <v>0</v>
      </c>
      <c r="Z13" s="96">
        <f>'受講申込書 '!J68</f>
        <v>0</v>
      </c>
      <c r="AA13" s="96"/>
      <c r="AB13" s="96">
        <f>'受講申込書 '!L68</f>
        <v>0</v>
      </c>
      <c r="AC13" s="104">
        <f>'受講申込書 '!M68</f>
        <v>0</v>
      </c>
      <c r="AD13" s="96"/>
      <c r="AE13" s="105" t="str">
        <f>IF('受講申込書 '!N68="☑","正社員",IF('受講申込書 '!N69="☑","非正規雇用",IF('受講申込書 '!N70="☑","その他（自営業等）","")))</f>
        <v/>
      </c>
      <c r="AF13" s="105"/>
      <c r="AG13" s="105" t="str">
        <f>IF('受講申込書 '!P68="☑","オンライン（自宅）",IF('受講申込書 '!P69="☑","オンライン（自宅以外）",IF('受講申込書 '!P70="☑","オフライン","")))</f>
        <v/>
      </c>
      <c r="AH13" s="103"/>
      <c r="AI13" s="96"/>
      <c r="AJ13" s="96"/>
      <c r="AK13" s="104"/>
      <c r="AL13" s="96"/>
      <c r="AM13" s="96"/>
      <c r="AN13" s="96"/>
      <c r="AO13" s="96"/>
      <c r="AP13" s="96"/>
      <c r="AQ13" s="96"/>
      <c r="AR13" s="96"/>
    </row>
    <row r="14" spans="1:44">
      <c r="A14" s="96">
        <v>2026</v>
      </c>
      <c r="B14" s="96">
        <v>92032</v>
      </c>
      <c r="C14" s="96"/>
      <c r="D14" s="98"/>
      <c r="E14" s="96">
        <f>'受講申込書 '!B71</f>
        <v>0</v>
      </c>
      <c r="F14" s="99"/>
      <c r="G14" s="99"/>
      <c r="H14" s="99"/>
      <c r="I14" s="100"/>
      <c r="J14" s="99"/>
      <c r="K14" s="101"/>
      <c r="L14" s="99"/>
      <c r="M14" s="102"/>
      <c r="N14" s="102"/>
      <c r="O14" s="100"/>
      <c r="P14" s="100"/>
      <c r="Q14" s="100"/>
      <c r="R14" s="96"/>
      <c r="S14" s="96"/>
      <c r="T14" s="96" t="str">
        <f>IF($E14=0,"",'受講申込書 '!$D$31)</f>
        <v/>
      </c>
      <c r="U14" s="96" t="str">
        <f>IF($E14=0,"",'受講申込書 '!$M$31)</f>
        <v/>
      </c>
      <c r="V14" s="96"/>
      <c r="W14" s="103"/>
      <c r="X14" s="96" t="str">
        <f>IF($E14=0,"",'受講申込書 '!$F$40)</f>
        <v/>
      </c>
      <c r="Y14" s="96">
        <f>'受講申込書 '!H71</f>
        <v>0</v>
      </c>
      <c r="Z14" s="96">
        <f>'受講申込書 '!J71</f>
        <v>0</v>
      </c>
      <c r="AA14" s="96"/>
      <c r="AB14" s="96">
        <f>'受講申込書 '!L71</f>
        <v>0</v>
      </c>
      <c r="AC14" s="104">
        <f>'受講申込書 '!M71</f>
        <v>0</v>
      </c>
      <c r="AD14" s="96"/>
      <c r="AE14" s="105" t="str">
        <f>IF('受講申込書 '!N71="☑","正社員",IF('受講申込書 '!N72="☑","非正規雇用",IF('受講申込書 '!N73="☑","その他（自営業等）","")))</f>
        <v/>
      </c>
      <c r="AF14" s="105"/>
      <c r="AG14" s="105" t="str">
        <f>IF('受講申込書 '!P71="☑","オンライン（自宅）",IF('受講申込書 '!P72="☑","オンライン（自宅以外）",IF('受講申込書 '!P73="☑","オフライン","")))</f>
        <v/>
      </c>
      <c r="AH14" s="103"/>
      <c r="AI14" s="96"/>
      <c r="AJ14" s="96"/>
      <c r="AK14" s="104"/>
      <c r="AL14" s="96"/>
      <c r="AM14" s="96"/>
      <c r="AN14" s="96"/>
      <c r="AO14" s="96"/>
      <c r="AP14" s="96"/>
      <c r="AQ14" s="96"/>
      <c r="AR14" s="96"/>
    </row>
    <row r="15" spans="1:44">
      <c r="A15" s="96">
        <v>2026</v>
      </c>
      <c r="B15" s="96">
        <v>92032</v>
      </c>
      <c r="C15" s="96"/>
      <c r="D15" s="98"/>
      <c r="E15" s="96">
        <f>'受講申込書 '!B74</f>
        <v>0</v>
      </c>
      <c r="F15" s="99"/>
      <c r="G15" s="99"/>
      <c r="H15" s="99"/>
      <c r="I15" s="100"/>
      <c r="J15" s="99"/>
      <c r="K15" s="101"/>
      <c r="L15" s="99"/>
      <c r="M15" s="102"/>
      <c r="N15" s="102"/>
      <c r="O15" s="100"/>
      <c r="P15" s="100"/>
      <c r="Q15" s="100"/>
      <c r="R15" s="96"/>
      <c r="S15" s="96"/>
      <c r="T15" s="96" t="str">
        <f>IF($E15=0,"",'受講申込書 '!$D$31)</f>
        <v/>
      </c>
      <c r="U15" s="96" t="str">
        <f>IF($E15=0,"",'受講申込書 '!$M$31)</f>
        <v/>
      </c>
      <c r="V15" s="96"/>
      <c r="W15" s="103"/>
      <c r="X15" s="96" t="str">
        <f>IF($E15=0,"",'受講申込書 '!$F$40)</f>
        <v/>
      </c>
      <c r="Y15" s="96">
        <f>'受講申込書 '!H74</f>
        <v>0</v>
      </c>
      <c r="Z15" s="96">
        <f>'受講申込書 '!J74</f>
        <v>0</v>
      </c>
      <c r="AA15" s="96"/>
      <c r="AB15" s="96">
        <f>'受講申込書 '!L74</f>
        <v>0</v>
      </c>
      <c r="AC15" s="104">
        <f>'受講申込書 '!M74</f>
        <v>0</v>
      </c>
      <c r="AD15" s="96"/>
      <c r="AE15" s="105" t="str">
        <f>IF('受講申込書 '!N74="☑","正社員",IF('受講申込書 '!N75="☑","非正規雇用",IF('受講申込書 '!N76="☑","その他（自営業等）","")))</f>
        <v/>
      </c>
      <c r="AF15" s="105"/>
      <c r="AG15" s="105" t="str">
        <f>IF('受講申込書 '!P74="☑","オンライン（自宅）",IF('受講申込書 '!P75="☑","オンライン（自宅以外）",IF('受講申込書 '!P76="☑","オフライン","")))</f>
        <v/>
      </c>
      <c r="AH15" s="103"/>
      <c r="AI15" s="96"/>
      <c r="AJ15" s="96"/>
      <c r="AK15" s="104"/>
      <c r="AL15" s="96"/>
      <c r="AM15" s="96"/>
      <c r="AN15" s="96"/>
      <c r="AO15" s="96"/>
      <c r="AP15" s="96"/>
      <c r="AQ15" s="96"/>
      <c r="AR15" s="96"/>
    </row>
  </sheetData>
  <phoneticPr fontId="1"/>
  <conditionalFormatting sqref="D6:D1048576">
    <cfRule type="expression" dxfId="10" priority="11">
      <formula>AND(D6&lt;&gt;"", NOT(ISNUMBER(--TEXT(P6,"YYYY/MM/DD hh:mm"))))</formula>
    </cfRule>
  </conditionalFormatting>
  <conditionalFormatting sqref="R6:S1048576">
    <cfRule type="expression" dxfId="9" priority="10">
      <formula>AND(E6&lt;&gt;"",R6="")</formula>
    </cfRule>
  </conditionalFormatting>
  <conditionalFormatting sqref="V6:V1048576">
    <cfRule type="expression" dxfId="8" priority="9">
      <formula>AND(V6="",OR(G6="オーダーコース（事業主団体）",G6="オンラインオーダーコース（事業主団体）",G6="事業取組団体方式"))</formula>
    </cfRule>
  </conditionalFormatting>
  <conditionalFormatting sqref="AC16:AC1048576">
    <cfRule type="expression" dxfId="7" priority="8">
      <formula>AND(AC16&lt;&gt;"", NOT(ISNUMBER(--TEXT(AC16,"yyyy/mm/dd"))))</formula>
    </cfRule>
  </conditionalFormatting>
  <conditionalFormatting sqref="AJ6:AJ1048576">
    <cfRule type="expression" dxfId="6" priority="4">
      <formula>AND(OR(AI6="受講決定",AI6="欠席"),AJ6="")</formula>
    </cfRule>
    <cfRule type="expression" dxfId="5" priority="6">
      <formula>AND(OR(AI6="キャンセル",AI6="キャンセル待ち"),AJ6&lt;&gt;"")</formula>
    </cfRule>
    <cfRule type="expression" dxfId="4" priority="7">
      <formula>AND(AI6="請求中", AJ6="")</formula>
    </cfRule>
  </conditionalFormatting>
  <conditionalFormatting sqref="AK6:AK1048576">
    <cfRule type="expression" dxfId="3" priority="3">
      <formula>AND(OR(AI6="受講決定",AI6="欠席"),AK6="",AL6="")</formula>
    </cfRule>
    <cfRule type="expression" dxfId="2" priority="5">
      <formula>AND(OR(AI6="キャンセル",AI6="キャンセル待ち"),AK6&lt;&gt;"")</formula>
    </cfRule>
  </conditionalFormatting>
  <conditionalFormatting sqref="AL6:AL1048576">
    <cfRule type="expression" dxfId="1" priority="2">
      <formula>AND(OR(AI6="受講決定", AI6="欠席"), AK6&lt;&gt;"", AL6&lt;&gt;"")</formula>
    </cfRule>
  </conditionalFormatting>
  <conditionalFormatting sqref="AM6:AM1048576">
    <cfRule type="expression" dxfId="0" priority="1">
      <formula>AND(OR(AI6="受講決定", AI6="欠席"), AK6&lt;&gt;"", AM6&lt;&gt;"")</formula>
    </cfRule>
  </conditionalFormatting>
  <dataValidations disablePrompts="1" count="1">
    <dataValidation type="custom" allowBlank="1" showInputMessage="1" showErrorMessage="1" error="半角数字で4文字入力してください_x000a_" sqref="A6:A1048576" xr:uid="{09B8BF34-BE3E-48E9-B6FC-0890F4D21BCF}">
      <formula1>AND(LEN(A6)&lt;=4,LENB(A6)=LEN(A6))</formula1>
    </dataValidation>
  </dataValidations>
  <printOptions horizontalCentered="1"/>
  <pageMargins left="0.70866141732283472" right="0.70866141732283472" top="0.74803149606299213" bottom="0.74803149606299213" header="0.31496062992125984" footer="0.31496062992125984"/>
  <pageSetup paperSize="9" scale="9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受講申込書 </vt:lpstr>
      <vt:lpstr>受講申込書  (記入例)</vt:lpstr>
      <vt:lpstr>コース番号</vt:lpstr>
      <vt:lpstr>受講台帳貼付補助シート</vt:lpstr>
      <vt:lpstr>コース番号!Print_Area</vt:lpstr>
      <vt:lpstr>'受講申込書 '!Print_Area</vt:lpstr>
      <vt:lpstr>'受講申込書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2022-10-31T09:00:00Z</dcterms:created>
  <dcterms:modified xsi:type="dcterms:W3CDTF">2026-03-10T23:43:14Z</dcterms:modified>
</cp:coreProperties>
</file>