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CA407CB5-FC95-471B-A352-FFA6CEA0C7C7}" xr6:coauthVersionLast="47" xr6:coauthVersionMax="47" xr10:uidLastSave="{00000000-0000-0000-0000-000000000000}"/>
  <bookViews>
    <workbookView xWindow="-120" yWindow="-120" windowWidth="29040" windowHeight="14880" xr2:uid="{00000000-000D-0000-FFFF-FFFF00000000}"/>
  </bookViews>
  <sheets>
    <sheet name="受講申込書 " sheetId="17" r:id="rId1"/>
    <sheet name="受講台帳貼付補助シート" sheetId="19" state="hidden" r:id="rId2"/>
  </sheets>
  <externalReferences>
    <externalReference r:id="rId3"/>
  </externalReferences>
  <definedNames>
    <definedName name="_xlnm.Print_Area" localSheetId="0">'受講申込書 '!$A$1:$S$107</definedName>
    <definedName name="_xlnm.Print_Titles" localSheetId="0">'受講申込書 '!$1:$43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9" l="1"/>
  <c r="E24" i="19"/>
  <c r="E23" i="19"/>
  <c r="E22" i="19"/>
  <c r="E21" i="19"/>
  <c r="E20" i="19"/>
  <c r="E19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AE25" i="19"/>
  <c r="AC25" i="19"/>
  <c r="AB25" i="19"/>
  <c r="Z25" i="19"/>
  <c r="Y25" i="19"/>
  <c r="AE24" i="19"/>
  <c r="AC24" i="19"/>
  <c r="AB24" i="19"/>
  <c r="Z24" i="19"/>
  <c r="Y24" i="19"/>
  <c r="AE23" i="19"/>
  <c r="AC23" i="19"/>
  <c r="AB23" i="19"/>
  <c r="Z23" i="19"/>
  <c r="Y23" i="19"/>
  <c r="AE22" i="19"/>
  <c r="AC22" i="19"/>
  <c r="AB22" i="19"/>
  <c r="Z22" i="19"/>
  <c r="Y22" i="19"/>
  <c r="AE21" i="19"/>
  <c r="AC21" i="19"/>
  <c r="AB21" i="19"/>
  <c r="Z21" i="19"/>
  <c r="Y21" i="19"/>
  <c r="AE20" i="19"/>
  <c r="AC20" i="19"/>
  <c r="AB20" i="19"/>
  <c r="Z20" i="19"/>
  <c r="Y20" i="19"/>
  <c r="AE19" i="19"/>
  <c r="AC19" i="19"/>
  <c r="AB19" i="19"/>
  <c r="Z19" i="19"/>
  <c r="Y19" i="19"/>
  <c r="AE18" i="19"/>
  <c r="AC18" i="19"/>
  <c r="AB18" i="19"/>
  <c r="Z18" i="19"/>
  <c r="Y18" i="19"/>
  <c r="E18" i="19"/>
  <c r="AE17" i="19"/>
  <c r="AC17" i="19"/>
  <c r="AB17" i="19"/>
  <c r="Z17" i="19"/>
  <c r="E17" i="19"/>
  <c r="AE16" i="19"/>
  <c r="AC16" i="19"/>
  <c r="AB16" i="19"/>
  <c r="Y17" i="19"/>
  <c r="Y16" i="19"/>
  <c r="Y15" i="19"/>
  <c r="Y14" i="19"/>
  <c r="Y13" i="19"/>
  <c r="Y12" i="19"/>
  <c r="Y11" i="19"/>
  <c r="Y10" i="19"/>
  <c r="Y9" i="19"/>
  <c r="Y8" i="19"/>
  <c r="Z16" i="19"/>
  <c r="E16" i="19"/>
  <c r="T16" i="19"/>
  <c r="U16" i="19"/>
  <c r="X16" i="19"/>
  <c r="T17" i="19"/>
  <c r="U17" i="19"/>
  <c r="X17" i="19"/>
  <c r="T18" i="19"/>
  <c r="U18" i="19"/>
  <c r="X18" i="19"/>
  <c r="T19" i="19"/>
  <c r="U19" i="19"/>
  <c r="X19" i="19"/>
  <c r="T20" i="19"/>
  <c r="U20" i="19"/>
  <c r="X20" i="19"/>
  <c r="T21" i="19"/>
  <c r="U21" i="19"/>
  <c r="X21" i="19"/>
  <c r="T22" i="19"/>
  <c r="U22" i="19"/>
  <c r="X22" i="19"/>
  <c r="T23" i="19"/>
  <c r="U23" i="19"/>
  <c r="X23" i="19"/>
  <c r="T24" i="19"/>
  <c r="U24" i="19"/>
  <c r="X24" i="19"/>
  <c r="T25" i="19"/>
  <c r="U25" i="19"/>
  <c r="X25" i="19"/>
  <c r="Y7" i="19"/>
  <c r="Y6" i="19"/>
  <c r="T6" i="19"/>
  <c r="AE15" i="19"/>
  <c r="AE14" i="19"/>
  <c r="AE13" i="19"/>
  <c r="AE12" i="19"/>
  <c r="AE11" i="19"/>
  <c r="AE10" i="19"/>
  <c r="AE9" i="19"/>
  <c r="AE8" i="19"/>
  <c r="AE7" i="19"/>
  <c r="AE6" i="19"/>
  <c r="AC15" i="19"/>
  <c r="AC14" i="19"/>
  <c r="AC13" i="19"/>
  <c r="AC12" i="19"/>
  <c r="AC11" i="19"/>
  <c r="AC10" i="19"/>
  <c r="AC9" i="19"/>
  <c r="AC8" i="19"/>
  <c r="AC7" i="19"/>
  <c r="AC6" i="19"/>
  <c r="AB15" i="19"/>
  <c r="AB14" i="19"/>
  <c r="AB13" i="19"/>
  <c r="AB12" i="19"/>
  <c r="AB11" i="19"/>
  <c r="AB10" i="19"/>
  <c r="AB9" i="19"/>
  <c r="AB8" i="19"/>
  <c r="AB7" i="19"/>
  <c r="AB6" i="19"/>
  <c r="Z15" i="19"/>
  <c r="Z14" i="19"/>
  <c r="Z13" i="19"/>
  <c r="Z12" i="19"/>
  <c r="Z11" i="19"/>
  <c r="Z10" i="19"/>
  <c r="Z9" i="19"/>
  <c r="Z8" i="19"/>
  <c r="Z7" i="19"/>
  <c r="Z6" i="19"/>
  <c r="X7" i="19"/>
  <c r="X8" i="19"/>
  <c r="X9" i="19"/>
  <c r="X10" i="19"/>
  <c r="X11" i="19"/>
  <c r="X12" i="19"/>
  <c r="X13" i="19"/>
  <c r="X14" i="19"/>
  <c r="X15" i="19"/>
  <c r="X6" i="19"/>
  <c r="U7" i="19"/>
  <c r="U8" i="19"/>
  <c r="U9" i="19"/>
  <c r="U10" i="19"/>
  <c r="U11" i="19"/>
  <c r="U12" i="19"/>
  <c r="U13" i="19"/>
  <c r="U14" i="19"/>
  <c r="U15" i="19"/>
  <c r="U6" i="19"/>
  <c r="T7" i="19"/>
  <c r="T8" i="19"/>
  <c r="T9" i="19"/>
  <c r="T10" i="19"/>
  <c r="T11" i="19"/>
  <c r="T12" i="19"/>
  <c r="T13" i="19"/>
  <c r="T14" i="19"/>
  <c r="T15" i="19"/>
  <c r="E15" i="19"/>
  <c r="E14" i="19"/>
  <c r="E13" i="19"/>
  <c r="E12" i="19"/>
  <c r="E11" i="19"/>
  <c r="E10" i="19"/>
  <c r="E9" i="19"/>
  <c r="E8" i="19"/>
  <c r="E7" i="19"/>
  <c r="E6" i="19"/>
  <c r="B6" i="19"/>
</calcChain>
</file>

<file path=xl/sharedStrings.xml><?xml version="1.0" encoding="utf-8"?>
<sst xmlns="http://schemas.openxmlformats.org/spreadsheetml/2006/main" count="325" uniqueCount="169">
  <si>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</si>
  <si>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</si>
  <si>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</si>
  <si>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</si>
  <si>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</si>
  <si>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</si>
  <si>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</si>
  <si>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</si>
  <si>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ふりがな</t>
    <phoneticPr fontId="1" alignment="distributed"/>
  </si>
  <si>
    <t>コース番号</t>
    <rPh sb="3" eb="5">
      <t>バンゴウ</t>
    </rPh>
    <phoneticPr fontId="1"/>
  </si>
  <si>
    <t>コース名</t>
    <rPh sb="3" eb="4">
      <t>メイ</t>
    </rPh>
    <phoneticPr fontId="1"/>
  </si>
  <si>
    <t>氏名</t>
    <rPh sb="0" eb="2">
      <t>シメイ</t>
    </rPh>
    <phoneticPr fontId="1" alignment="distributed"/>
  </si>
  <si>
    <t>幕張　太郎</t>
    <rPh sb="0" eb="2">
      <t>マクハリ</t>
    </rPh>
    <rPh sb="3" eb="5">
      <t>タロウ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</si>
  <si>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</si>
  <si>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</si>
  <si>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</si>
  <si>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</si>
  <si>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</si>
  <si>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</si>
  <si>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</si>
  <si>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訓練
開始日</t>
    <rPh sb="0" eb="2">
      <t>クンレン</t>
    </rPh>
    <rPh sb="3" eb="6">
      <t>カイシビ</t>
    </rPh>
    <phoneticPr fontId="1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</si>
  <si>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</si>
  <si>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</si>
  <si>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</si>
  <si>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</si>
  <si>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</si>
  <si>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</si>
  <si>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</si>
  <si>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</si>
  <si>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</si>
  <si>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（例）生産性向上支援訓練
（生産現場の問題解決）</t>
    <phoneticPr fontId="1"/>
  </si>
  <si>
    <t>7/31</t>
  </si>
  <si>
    <t>まくはり　たろう</t>
  </si>
  <si>
    <t>〒</t>
    <phoneticPr fontId="1"/>
  </si>
  <si>
    <t>個人での受講はできません。企業（事業主）からの指示による申込に限ります。</t>
    <rPh sb="16" eb="19">
      <t>ジギョウヌシ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</si>
  <si>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</si>
  <si>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</si>
  <si>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rPh sb="169" eb="171">
      <t>シヨウ</t>
    </rPh>
    <rPh sb="181" eb="183">
      <t>イガイ</t>
    </rPh>
    <rPh sb="184" eb="186">
      <t>シヨウ</t>
    </rPh>
    <phoneticPr fontId="1" alignment="distributed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</si>
  <si>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</si>
  <si>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就業状況（※１）
（該当に✔）</t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</si>
  <si>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</si>
  <si>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本申込書が当センターに到着後、申込担当者様に受講料支払い手続き等についてご連絡いたします（※振込手数料は、申込者負担とさせていただきます。）。</t>
    <phoneticPr fontId="1" alignment="distributed"/>
  </si>
  <si>
    <t>TEL</t>
    <phoneticPr fontId="1"/>
  </si>
  <si>
    <t>FAX</t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</si>
  <si>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</si>
  <si>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E-mail</t>
    <phoneticPr fontId="1" alignment="distributed"/>
  </si>
  <si>
    <t>対象年度</t>
    <phoneticPr fontId="17"/>
  </si>
  <si>
    <t>施設コード</t>
    <phoneticPr fontId="17"/>
  </si>
  <si>
    <t>受付番号</t>
    <rPh sb="0" eb="2">
      <t>ウケツケ</t>
    </rPh>
    <phoneticPr fontId="17"/>
  </si>
  <si>
    <t>受付日時</t>
    <rPh sb="0" eb="2">
      <t>ウケツケ</t>
    </rPh>
    <rPh sb="2" eb="4">
      <t>ニチジ</t>
    </rPh>
    <phoneticPr fontId="17"/>
  </si>
  <si>
    <t>コース番号</t>
    <phoneticPr fontId="17"/>
  </si>
  <si>
    <t>コース名</t>
    <rPh sb="3" eb="4">
      <t>メイ</t>
    </rPh>
    <phoneticPr fontId="17"/>
  </si>
  <si>
    <t>訓練実施方式</t>
    <phoneticPr fontId="1"/>
  </si>
  <si>
    <t>実施機関名</t>
  </si>
  <si>
    <t>実施機関法人番号</t>
  </si>
  <si>
    <t>事業取組団体名</t>
  </si>
  <si>
    <t>事業取組団体
法人番号</t>
  </si>
  <si>
    <t>日程</t>
    <rPh sb="0" eb="2">
      <t>ニッテイ</t>
    </rPh>
    <phoneticPr fontId="17"/>
  </si>
  <si>
    <t>訓練開始日</t>
    <rPh sb="0" eb="5">
      <t>クンレンカイシビ</t>
    </rPh>
    <phoneticPr fontId="17"/>
  </si>
  <si>
    <t>訓練終了日</t>
    <rPh sb="0" eb="5">
      <t>クンレンシュウリョウビ</t>
    </rPh>
    <phoneticPr fontId="17"/>
  </si>
  <si>
    <t>訓練日数</t>
    <rPh sb="0" eb="4">
      <t>クンレンニッスウ</t>
    </rPh>
    <phoneticPr fontId="17"/>
  </si>
  <si>
    <t>訓練時間数</t>
    <rPh sb="0" eb="5">
      <t>クンレンジカンスウ</t>
    </rPh>
    <phoneticPr fontId="17"/>
  </si>
  <si>
    <t>予定実績区分</t>
    <rPh sb="0" eb="6">
      <t>ヨテイジッセキクブン</t>
    </rPh>
    <phoneticPr fontId="17"/>
  </si>
  <si>
    <t>申込元事業所固有番号</t>
    <phoneticPr fontId="17"/>
  </si>
  <si>
    <t>事業主・団体名</t>
    <phoneticPr fontId="17"/>
  </si>
  <si>
    <t>事業所名</t>
    <phoneticPr fontId="17"/>
  </si>
  <si>
    <t>申込団体名</t>
    <rPh sb="0" eb="2">
      <t>モウシコ</t>
    </rPh>
    <rPh sb="2" eb="5">
      <t>ダンタイメイ</t>
    </rPh>
    <phoneticPr fontId="17"/>
  </si>
  <si>
    <t>事業所担当者ID</t>
    <phoneticPr fontId="17"/>
  </si>
  <si>
    <t>担当者氏名</t>
    <phoneticPr fontId="17"/>
  </si>
  <si>
    <t>氏名</t>
    <rPh sb="0" eb="2">
      <t>シメイ</t>
    </rPh>
    <phoneticPr fontId="17"/>
  </si>
  <si>
    <t>ふりがな</t>
    <phoneticPr fontId="17"/>
  </si>
  <si>
    <t>性別_コード値</t>
    <rPh sb="0" eb="2">
      <t>セイベツ</t>
    </rPh>
    <phoneticPr fontId="17"/>
  </si>
  <si>
    <t>性別</t>
    <rPh sb="0" eb="2">
      <t>セイベツ</t>
    </rPh>
    <phoneticPr fontId="17"/>
  </si>
  <si>
    <t>生年月日</t>
    <rPh sb="0" eb="4">
      <t>セイネンガッピ</t>
    </rPh>
    <phoneticPr fontId="17"/>
  </si>
  <si>
    <t>就業状況_コード値</t>
    <phoneticPr fontId="17"/>
  </si>
  <si>
    <t>就業状況</t>
    <phoneticPr fontId="17"/>
  </si>
  <si>
    <t>オンライン受講状況_コード値</t>
    <rPh sb="5" eb="7">
      <t>ジュコウ</t>
    </rPh>
    <rPh sb="7" eb="9">
      <t>ジョウキョウ</t>
    </rPh>
    <phoneticPr fontId="17"/>
  </si>
  <si>
    <t>オンライン受講状況</t>
    <rPh sb="5" eb="7">
      <t>ジュコウ</t>
    </rPh>
    <rPh sb="7" eb="9">
      <t>ジョウキョウ</t>
    </rPh>
    <phoneticPr fontId="17"/>
  </si>
  <si>
    <t>ステータス_コード値</t>
    <phoneticPr fontId="17"/>
  </si>
  <si>
    <t>ステータス</t>
    <phoneticPr fontId="17"/>
  </si>
  <si>
    <t>請求番号</t>
    <phoneticPr fontId="17"/>
  </si>
  <si>
    <t>収納年月日</t>
    <rPh sb="0" eb="2">
      <t>シュウノウ</t>
    </rPh>
    <rPh sb="2" eb="5">
      <t>ネンガッピ</t>
    </rPh>
    <phoneticPr fontId="17"/>
  </si>
  <si>
    <t>確約書_コード値</t>
  </si>
  <si>
    <t>確約書</t>
    <phoneticPr fontId="17"/>
  </si>
  <si>
    <t>キャンセル年月日</t>
    <rPh sb="5" eb="8">
      <t>ネンガッピ</t>
    </rPh>
    <phoneticPr fontId="17"/>
  </si>
  <si>
    <t>受講時間数</t>
    <rPh sb="0" eb="5">
      <t>ジュコウジカンスウ</t>
    </rPh>
    <phoneticPr fontId="17"/>
  </si>
  <si>
    <t>備考１</t>
    <rPh sb="0" eb="2">
      <t>ビコウ</t>
    </rPh>
    <phoneticPr fontId="17"/>
  </si>
  <si>
    <t>備考２</t>
    <rPh sb="0" eb="2">
      <t>ビコウ</t>
    </rPh>
    <phoneticPr fontId="17"/>
  </si>
  <si>
    <t>備考３</t>
    <rPh sb="0" eb="2">
      <t>ビコウ</t>
    </rPh>
    <phoneticPr fontId="17"/>
  </si>
  <si>
    <t>※必須　半4</t>
    <rPh sb="1" eb="3">
      <t>ヒッス</t>
    </rPh>
    <rPh sb="4" eb="5">
      <t>ハン</t>
    </rPh>
    <phoneticPr fontId="17"/>
  </si>
  <si>
    <t>編集不可</t>
    <rPh sb="0" eb="2">
      <t>ヘンシュウ</t>
    </rPh>
    <rPh sb="2" eb="4">
      <t/>
    </rPh>
    <phoneticPr fontId="17"/>
  </si>
  <si>
    <t>半8</t>
    <rPh sb="0" eb="1">
      <t>ハン</t>
    </rPh>
    <phoneticPr fontId="17"/>
  </si>
  <si>
    <t>※必須
YYYY/MM/DD hh:mm</t>
    <phoneticPr fontId="17"/>
  </si>
  <si>
    <t>※必須　半16</t>
    <rPh sb="4" eb="5">
      <t>ハン</t>
    </rPh>
    <phoneticPr fontId="17"/>
  </si>
  <si>
    <t>編集不可</t>
    <rPh sb="0" eb="4">
      <t>ヘンシュウフカ</t>
    </rPh>
    <phoneticPr fontId="17"/>
  </si>
  <si>
    <t>編集不可</t>
  </si>
  <si>
    <t>※必須　半10</t>
    <rPh sb="1" eb="3">
      <t>ヒッス</t>
    </rPh>
    <rPh sb="4" eb="5">
      <t>ハン</t>
    </rPh>
    <phoneticPr fontId="17"/>
  </si>
  <si>
    <t>入力</t>
  </si>
  <si>
    <t>※条件付必須　
半全30</t>
  </si>
  <si>
    <t>半10</t>
    <rPh sb="0" eb="1">
      <t>ハン</t>
    </rPh>
    <phoneticPr fontId="17"/>
  </si>
  <si>
    <t>※必須　全30</t>
    <rPh sb="4" eb="5">
      <t>ゼン</t>
    </rPh>
    <phoneticPr fontId="17"/>
  </si>
  <si>
    <t>全30</t>
    <rPh sb="0" eb="1">
      <t>ゼン</t>
    </rPh>
    <phoneticPr fontId="17"/>
  </si>
  <si>
    <t>編集不可　非表示</t>
    <rPh sb="0" eb="4">
      <t>ヘンシュウフカ</t>
    </rPh>
    <rPh sb="5" eb="8">
      <t>ヒヒョウジ</t>
    </rPh>
    <phoneticPr fontId="17"/>
  </si>
  <si>
    <t>リスト</t>
  </si>
  <si>
    <t>YYYY/MM/DD</t>
    <phoneticPr fontId="17"/>
  </si>
  <si>
    <t>※条件付必須</t>
    <rPh sb="1" eb="4">
      <t>ジョウケンツキ</t>
    </rPh>
    <rPh sb="4" eb="6">
      <t>ヒッス</t>
    </rPh>
    <phoneticPr fontId="18"/>
  </si>
  <si>
    <t>※必須</t>
    <phoneticPr fontId="17"/>
  </si>
  <si>
    <t>※条件付必須　数4</t>
  </si>
  <si>
    <t>編集不可　非表示</t>
    <rPh sb="5" eb="8">
      <t>ヒヒョウジ</t>
    </rPh>
    <phoneticPr fontId="18"/>
  </si>
  <si>
    <t>半4</t>
    <rPh sb="0" eb="1">
      <t>ハン</t>
    </rPh>
    <phoneticPr fontId="17"/>
  </si>
  <si>
    <t>半全200</t>
    <rPh sb="0" eb="1">
      <t>ハン</t>
    </rPh>
    <rPh sb="1" eb="2">
      <t>ゼン</t>
    </rPh>
    <phoneticPr fontId="17"/>
  </si>
  <si>
    <t>《year》</t>
    <phoneticPr fontId="17"/>
  </si>
  <si>
    <t>《facilityCode》</t>
    <phoneticPr fontId="17"/>
  </si>
  <si>
    <t>《receiptNo》</t>
    <phoneticPr fontId="17"/>
  </si>
  <si>
    <t>《receiptDatetime》</t>
    <phoneticPr fontId="17"/>
  </si>
  <si>
    <t>《courseNo》</t>
    <phoneticPr fontId="17"/>
  </si>
  <si>
    <t>《courseName》</t>
    <phoneticPr fontId="17"/>
  </si>
  <si>
    <t>《implementAgencyCorporateNumber》</t>
    <phoneticPr fontId="17"/>
  </si>
  <si>
    <t>《assocName》</t>
  </si>
  <si>
    <t>《schedule》</t>
    <phoneticPr fontId="17"/>
  </si>
  <si>
    <t>《startDate》</t>
    <phoneticPr fontId="17"/>
  </si>
  <si>
    <t>《endDate》</t>
    <phoneticPr fontId="17"/>
  </si>
  <si>
    <t>《trainingDays》</t>
    <phoneticPr fontId="17"/>
  </si>
  <si>
    <t>《trainingHours》</t>
    <phoneticPr fontId="17"/>
  </si>
  <si>
    <t>《planActualDivision》</t>
    <phoneticPr fontId="17"/>
  </si>
  <si>
    <t>《officeUniqueId》</t>
    <phoneticPr fontId="17"/>
  </si>
  <si>
    <t>《businessOwnerName》</t>
    <phoneticPr fontId="17"/>
  </si>
  <si>
    <t>《officeName》</t>
    <phoneticPr fontId="17"/>
  </si>
  <si>
    <t>《applicationAssocName》</t>
    <phoneticPr fontId="17"/>
  </si>
  <si>
    <t>《officeContactPersonId》</t>
    <phoneticPr fontId="17"/>
  </si>
  <si>
    <t>《contactPersonName》</t>
    <phoneticPr fontId="17"/>
  </si>
  <si>
    <t>《name》</t>
    <phoneticPr fontId="17"/>
  </si>
  <si>
    <t>《kana》</t>
    <phoneticPr fontId="17"/>
  </si>
  <si>
    <t>《genderCode》</t>
    <phoneticPr fontId="17"/>
  </si>
  <si>
    <t>《gender》</t>
    <phoneticPr fontId="17"/>
  </si>
  <si>
    <t>《birthday》</t>
    <phoneticPr fontId="17"/>
  </si>
  <si>
    <t>《employeeDivisionCode》</t>
    <phoneticPr fontId="17"/>
  </si>
  <si>
    <t>《employeeDivision》</t>
    <phoneticPr fontId="17"/>
  </si>
  <si>
    <t>《attendanceConditionCode》</t>
    <phoneticPr fontId="17"/>
  </si>
  <si>
    <t>《attendanceCondition》</t>
    <phoneticPr fontId="17"/>
  </si>
  <si>
    <t>《attendanceStatusCode》</t>
    <phoneticPr fontId="17"/>
  </si>
  <si>
    <t>《attendanceStatus》</t>
    <phoneticPr fontId="17"/>
  </si>
  <si>
    <t>《billNumber》</t>
    <phoneticPr fontId="17"/>
  </si>
  <si>
    <t>《collectDate》</t>
    <phoneticPr fontId="17"/>
  </si>
  <si>
    <t>《pledgeRegisteredCode》</t>
  </si>
  <si>
    <t>《pledgeRegistered》</t>
    <phoneticPr fontId="17"/>
  </si>
  <si>
    <t>《cancelDate》</t>
    <phoneticPr fontId="17"/>
  </si>
  <si>
    <t>《attendanceHours》</t>
    <phoneticPr fontId="17"/>
  </si>
  <si>
    <t>《remarks1》</t>
    <phoneticPr fontId="17"/>
  </si>
  <si>
    <t>《remarks2》</t>
  </si>
  <si>
    <t>《remarks3》</t>
  </si>
  <si>
    <t>産業分類は、以下の２０種のうち該当するものを１つ選んでください。
A 農業、林業　B 漁業　C 鉱業、採石業、砂利採取業　D 建設業　E 製造業　F 電気・ガス・熱供給・水道業　G 情報通信業　H 運輸業、郵便業
I 卸売業、小売業　J 金融業、保険業　K 不動産業、物品賃貸　L 学術研究、専門・技術サービス業　M 宿泊業、飲食サービス業
N 生活関連サービス業、娯楽業　O 教育、学習支援業　P 医療、福祉　Q 複合サービス事業　R サービス業　S 公務　T 分類不能の産業</t>
    <rPh sb="0" eb="2">
      <t>サンギョウ</t>
    </rPh>
    <rPh sb="2" eb="4">
      <t>ブンルイ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</si>
  <si>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</si>
  <si>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</si>
  <si>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事業所名</t>
    <rPh sb="0" eb="3">
      <t>ジギョウショ</t>
    </rPh>
    <rPh sb="3" eb="4">
      <t>メイ</t>
    </rPh>
    <phoneticPr fontId="1" alignment="distributed"/>
  </si>
  <si>
    <t>産業分類</t>
    <rPh sb="0" eb="2">
      <t>サンギョウ</t>
    </rPh>
    <rPh sb="2" eb="4">
      <t>ブンルイ</t>
    </rPh>
    <phoneticPr fontId="1" alignment="distributed"/>
  </si>
  <si>
    <t>法人（企業）名</t>
    <rPh sb="0" eb="2">
      <t>ホウジン</t>
    </rPh>
    <phoneticPr fontId="1"/>
  </si>
  <si>
    <t>部署</t>
    <phoneticPr fontId="1" alignment="distributed"/>
  </si>
  <si>
    <t>役職</t>
    <phoneticPr fontId="1" alignment="distributed"/>
  </si>
  <si>
    <t>生年月日
（西暦/月/日）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</si>
  <si>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受講台帳貼付補助シート</t>
    <phoneticPr fontId="1"/>
  </si>
  <si>
    <t>宛先：香川職業能力開発促進センター　　メールアドレス：kagawa-seisan@jeed.go.jp　　FAX番号：087-867-6713　　</t>
    <rPh sb="0" eb="2">
      <t>アテサキ</t>
    </rPh>
    <rPh sb="3" eb="5">
      <t>カガワ</t>
    </rPh>
    <rPh sb="5" eb="7">
      <t>ショクギョウ</t>
    </rPh>
    <rPh sb="7" eb="9">
      <t>ノウリョク</t>
    </rPh>
    <rPh sb="9" eb="11">
      <t>カイハツ</t>
    </rPh>
    <rPh sb="11" eb="13">
      <t>ソクシン</t>
    </rPh>
    <phoneticPr fontId="1" alignment="distributed"/>
  </si>
  <si>
    <t>　　　　香川支部香川職業能力開発促進センター所長　殿</t>
    <phoneticPr fontId="1"/>
  </si>
  <si>
    <t xml:space="preserve">※１　受講者の方の就業状況を選択してください。なお、非正規雇用とは、パート、アルバイト、契約社員などが該当しますが、様々な呼称があるため、貴社の判断で差し支えありません。
</t>
    <rPh sb="3" eb="6">
      <t>ジュコウシャ</t>
    </rPh>
    <rPh sb="7" eb="8">
      <t>カタ</t>
    </rPh>
    <rPh sb="9" eb="11">
      <t>シュウギョウ</t>
    </rPh>
    <rPh sb="11" eb="13">
      <t>ジョウキョウ</t>
    </rPh>
    <rPh sb="14" eb="16">
      <t>センタク</t>
    </rPh>
    <rPh sb="26" eb="29">
      <t>ヒセイキ</t>
    </rPh>
    <rPh sb="29" eb="31">
      <t>コヨウ</t>
    </rPh>
    <rPh sb="44" eb="46">
      <t>ケイヤク</t>
    </rPh>
    <rPh sb="46" eb="48">
      <t>シャイン</t>
    </rPh>
    <rPh sb="51" eb="53">
      <t>ガイトウ</t>
    </rPh>
    <rPh sb="58" eb="60">
      <t>サマザマ</t>
    </rPh>
    <rPh sb="61" eb="63">
      <t>コショウ</t>
    </rPh>
    <rPh sb="69" eb="71">
      <t>キシャ</t>
    </rPh>
    <rPh sb="72" eb="74">
      <t>ハンダン</t>
    </rPh>
    <rPh sb="75" eb="76">
      <t>サ</t>
    </rPh>
    <rPh sb="77" eb="78">
      <t>ツカ</t>
    </rPh>
    <phoneticPr fontId="1"/>
  </si>
  <si>
    <t>（例）No.15</t>
    <phoneticPr fontId="1"/>
  </si>
  <si>
    <t>男</t>
  </si>
  <si>
    <t>法人番号※</t>
    <rPh sb="0" eb="2">
      <t>ホウジン</t>
    </rPh>
    <rPh sb="2" eb="4">
      <t>バンゴウ</t>
    </rPh>
    <phoneticPr fontId="1"/>
  </si>
  <si>
    <t>※法人番号を持たない個人事業主や団体は記入不要です。</t>
    <rPh sb="19" eb="21">
      <t>キニュウ</t>
    </rPh>
    <phoneticPr fontId="1"/>
  </si>
  <si>
    <t>受講申込をキャンセルされる場合は、当センターに連絡の上、速やかに「受講取消届」を電子メール又はFAXにてお送りください。訓練開始日の14日前までに届出がない場合、受講料の全額をお支払いいただきますので、ご注意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</si>
</sst>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/d;@"/>
    <numFmt numFmtId="177" formatCode="yyyy/m/d;@"/>
    <numFmt numFmtId="178" formatCode="_-* #,##0_-;\-* #,##0_-;_-* &quot;-&quot;_-;_-@_-"/>
    <numFmt numFmtId="179" formatCode="yyyy/m/d\ h:mm;@"/>
    <numFmt numFmtId="180" formatCode="0_);[Red]\(0\)"/>
    <numFmt numFmtId="181" formatCode="yyyy/mm/dd\ hh:mm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i/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0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name val="ＭＳ Ｐゴシック"/>
      <family val="2"/>
      <scheme val="minor"/>
    </font>
    <font>
      <strike/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178" fontId="16" fillId="0" borderId="0" applyFont="0" applyFill="0" applyBorder="0" applyAlignment="0" applyProtection="0"/>
    <xf numFmtId="0" fontId="18" fillId="0" borderId="0"/>
  </cellStyleXfs>
  <cellXfs count="26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10" fillId="0" borderId="4" xfId="0" applyFont="1" applyBorder="1">
      <alignment vertical="center"/>
    </xf>
    <xf numFmtId="0" fontId="10" fillId="0" borderId="27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3" fillId="0" borderId="45" xfId="0" applyFont="1" applyBorder="1" applyAlignment="1">
      <alignment horizontal="left" vertical="top" wrapText="1" shrinkToFit="1"/>
    </xf>
    <xf numFmtId="0" fontId="10" fillId="0" borderId="46" xfId="0" applyFont="1" applyBorder="1">
      <alignment vertical="center"/>
    </xf>
    <xf numFmtId="0" fontId="3" fillId="0" borderId="7" xfId="0" applyFont="1" applyBorder="1" applyAlignment="1">
      <alignment horizontal="left" vertical="top" wrapText="1" shrinkToFit="1"/>
    </xf>
    <xf numFmtId="0" fontId="10" fillId="0" borderId="9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5" fillId="2" borderId="40" xfId="0" applyFont="1" applyFill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shrinkToFit="1"/>
    </xf>
    <xf numFmtId="1" fontId="0" fillId="0" borderId="0" xfId="0" applyNumberFormat="1">
      <alignment vertical="center"/>
    </xf>
    <xf numFmtId="1" fontId="0" fillId="0" borderId="0" xfId="1" applyNumberFormat="1" applyFont="1" applyAlignment="1">
      <alignment vertical="center"/>
    </xf>
    <xf numFmtId="14" fontId="0" fillId="0" borderId="0" xfId="0" applyNumberFormat="1">
      <alignment vertical="center"/>
    </xf>
    <xf numFmtId="49" fontId="19" fillId="3" borderId="52" xfId="2" applyNumberFormat="1" applyFont="1" applyFill="1" applyBorder="1" applyAlignment="1">
      <alignment vertical="center" wrapText="1" shrinkToFit="1"/>
    </xf>
    <xf numFmtId="179" fontId="19" fillId="3" borderId="52" xfId="2" applyNumberFormat="1" applyFont="1" applyFill="1" applyBorder="1" applyAlignment="1">
      <alignment vertical="center" wrapText="1" shrinkToFit="1"/>
    </xf>
    <xf numFmtId="49" fontId="19" fillId="3" borderId="0" xfId="2" applyNumberFormat="1" applyFont="1" applyFill="1" applyAlignment="1">
      <alignment vertical="center" wrapText="1" shrinkToFit="1"/>
    </xf>
    <xf numFmtId="180" fontId="19" fillId="3" borderId="0" xfId="0" applyNumberFormat="1" applyFont="1" applyFill="1" applyAlignment="1">
      <alignment vertical="center" wrapText="1"/>
    </xf>
    <xf numFmtId="1" fontId="19" fillId="3" borderId="0" xfId="0" applyNumberFormat="1" applyFont="1" applyFill="1" applyAlignment="1">
      <alignment vertical="center" wrapText="1"/>
    </xf>
    <xf numFmtId="0" fontId="19" fillId="3" borderId="0" xfId="0" applyFont="1" applyFill="1" applyAlignment="1">
      <alignment vertical="center" wrapText="1"/>
    </xf>
    <xf numFmtId="1" fontId="19" fillId="3" borderId="52" xfId="1" applyNumberFormat="1" applyFont="1" applyFill="1" applyBorder="1" applyAlignment="1">
      <alignment vertical="center" wrapText="1" shrinkToFit="1"/>
    </xf>
    <xf numFmtId="0" fontId="19" fillId="3" borderId="52" xfId="2" applyFont="1" applyFill="1" applyBorder="1" applyAlignment="1">
      <alignment vertical="center" wrapText="1" shrinkToFit="1"/>
    </xf>
    <xf numFmtId="14" fontId="19" fillId="3" borderId="52" xfId="2" applyNumberFormat="1" applyFont="1" applyFill="1" applyBorder="1" applyAlignment="1">
      <alignment vertical="center" wrapText="1" shrinkToFit="1"/>
    </xf>
    <xf numFmtId="1" fontId="19" fillId="3" borderId="52" xfId="2" applyNumberFormat="1" applyFont="1" applyFill="1" applyBorder="1" applyAlignment="1">
      <alignment vertical="center" wrapText="1" shrinkToFit="1"/>
    </xf>
    <xf numFmtId="0" fontId="20" fillId="0" borderId="0" xfId="2" applyFont="1"/>
    <xf numFmtId="49" fontId="21" fillId="4" borderId="53" xfId="2" applyNumberFormat="1" applyFont="1" applyFill="1" applyBorder="1" applyAlignment="1">
      <alignment vertical="center" wrapText="1" shrinkToFit="1"/>
    </xf>
    <xf numFmtId="0" fontId="21" fillId="0" borderId="24" xfId="0" applyFont="1" applyBorder="1" applyAlignment="1">
      <alignment vertical="center" wrapText="1"/>
    </xf>
    <xf numFmtId="179" fontId="21" fillId="0" borderId="53" xfId="2" applyNumberFormat="1" applyFont="1" applyBorder="1" applyAlignment="1">
      <alignment vertical="center" wrapText="1" shrinkToFit="1"/>
    </xf>
    <xf numFmtId="49" fontId="21" fillId="0" borderId="53" xfId="2" applyNumberFormat="1" applyFont="1" applyBorder="1" applyAlignment="1">
      <alignment vertical="center" wrapText="1" shrinkToFit="1"/>
    </xf>
    <xf numFmtId="49" fontId="21" fillId="2" borderId="53" xfId="2" applyNumberFormat="1" applyFont="1" applyFill="1" applyBorder="1" applyAlignment="1">
      <alignment vertical="center" wrapText="1" shrinkToFit="1"/>
    </xf>
    <xf numFmtId="0" fontId="21" fillId="2" borderId="53" xfId="2" applyFont="1" applyFill="1" applyBorder="1" applyAlignment="1">
      <alignment vertical="center" wrapText="1" shrinkToFit="1"/>
    </xf>
    <xf numFmtId="1" fontId="21" fillId="2" borderId="53" xfId="1" applyNumberFormat="1" applyFont="1" applyFill="1" applyBorder="1" applyAlignment="1">
      <alignment vertical="center" wrapText="1" shrinkToFit="1"/>
    </xf>
    <xf numFmtId="14" fontId="21" fillId="2" borderId="53" xfId="2" applyNumberFormat="1" applyFont="1" applyFill="1" applyBorder="1" applyAlignment="1">
      <alignment vertical="center" wrapText="1" shrinkToFit="1"/>
    </xf>
    <xf numFmtId="1" fontId="21" fillId="2" borderId="53" xfId="2" applyNumberFormat="1" applyFont="1" applyFill="1" applyBorder="1" applyAlignment="1">
      <alignment vertical="center" wrapText="1" shrinkToFit="1"/>
    </xf>
    <xf numFmtId="1" fontId="21" fillId="0" borderId="53" xfId="2" applyNumberFormat="1" applyFont="1" applyBorder="1" applyAlignment="1">
      <alignment vertical="center" wrapText="1" shrinkToFit="1"/>
    </xf>
    <xf numFmtId="14" fontId="21" fillId="0" borderId="53" xfId="2" applyNumberFormat="1" applyFont="1" applyBorder="1" applyAlignment="1">
      <alignment vertical="center" wrapText="1" shrinkToFit="1"/>
    </xf>
    <xf numFmtId="49" fontId="21" fillId="4" borderId="53" xfId="2" applyNumberFormat="1" applyFont="1" applyFill="1" applyBorder="1" applyAlignment="1">
      <alignment vertical="center" wrapText="1"/>
    </xf>
    <xf numFmtId="49" fontId="21" fillId="0" borderId="53" xfId="2" applyNumberFormat="1" applyFont="1" applyBorder="1" applyAlignment="1">
      <alignment vertical="center" wrapText="1"/>
    </xf>
    <xf numFmtId="0" fontId="21" fillId="0" borderId="0" xfId="2" applyFont="1"/>
    <xf numFmtId="49" fontId="20" fillId="0" borderId="54" xfId="2" applyNumberFormat="1" applyFont="1" applyBorder="1" applyAlignment="1">
      <alignment vertical="center"/>
    </xf>
    <xf numFmtId="179" fontId="20" fillId="0" borderId="54" xfId="2" applyNumberFormat="1" applyFont="1" applyBorder="1" applyAlignment="1">
      <alignment vertical="center"/>
    </xf>
    <xf numFmtId="49" fontId="20" fillId="2" borderId="54" xfId="2" applyNumberFormat="1" applyFont="1" applyFill="1" applyBorder="1" applyAlignment="1">
      <alignment vertical="center"/>
    </xf>
    <xf numFmtId="1" fontId="20" fillId="2" borderId="54" xfId="2" applyNumberFormat="1" applyFont="1" applyFill="1" applyBorder="1" applyAlignment="1">
      <alignment vertical="center"/>
    </xf>
    <xf numFmtId="0" fontId="20" fillId="2" borderId="54" xfId="2" applyFont="1" applyFill="1" applyBorder="1" applyAlignment="1">
      <alignment vertical="center"/>
    </xf>
    <xf numFmtId="1" fontId="20" fillId="2" borderId="54" xfId="1" applyNumberFormat="1" applyFont="1" applyFill="1" applyBorder="1" applyAlignment="1">
      <alignment vertical="center"/>
    </xf>
    <xf numFmtId="14" fontId="20" fillId="2" borderId="54" xfId="2" applyNumberFormat="1" applyFont="1" applyFill="1" applyBorder="1" applyAlignment="1">
      <alignment vertical="center"/>
    </xf>
    <xf numFmtId="1" fontId="20" fillId="0" borderId="54" xfId="2" applyNumberFormat="1" applyFont="1" applyBorder="1" applyAlignment="1">
      <alignment vertical="center"/>
    </xf>
    <xf numFmtId="14" fontId="20" fillId="0" borderId="54" xfId="2" applyNumberFormat="1" applyFont="1" applyBorder="1" applyAlignment="1">
      <alignment vertical="center"/>
    </xf>
    <xf numFmtId="0" fontId="20" fillId="0" borderId="55" xfId="2" applyFont="1" applyBorder="1"/>
    <xf numFmtId="0" fontId="0" fillId="0" borderId="24" xfId="0" applyBorder="1">
      <alignment vertical="center"/>
    </xf>
    <xf numFmtId="0" fontId="0" fillId="0" borderId="24" xfId="0" quotePrefix="1" applyBorder="1">
      <alignment vertical="center"/>
    </xf>
    <xf numFmtId="181" fontId="0" fillId="0" borderId="24" xfId="0" applyNumberFormat="1" applyBorder="1">
      <alignment vertical="center"/>
    </xf>
    <xf numFmtId="0" fontId="0" fillId="2" borderId="24" xfId="0" applyFill="1" applyBorder="1">
      <alignment vertical="center"/>
    </xf>
    <xf numFmtId="1" fontId="0" fillId="2" borderId="24" xfId="0" applyNumberFormat="1" applyFill="1" applyBorder="1">
      <alignment vertical="center"/>
    </xf>
    <xf numFmtId="1" fontId="0" fillId="2" borderId="24" xfId="1" applyNumberFormat="1" applyFont="1" applyFill="1" applyBorder="1" applyAlignment="1">
      <alignment vertical="center"/>
    </xf>
    <xf numFmtId="14" fontId="0" fillId="2" borderId="24" xfId="0" applyNumberFormat="1" applyFill="1" applyBorder="1">
      <alignment vertical="center"/>
    </xf>
    <xf numFmtId="1" fontId="0" fillId="0" borderId="24" xfId="0" applyNumberFormat="1" applyBorder="1">
      <alignment vertical="center"/>
    </xf>
    <xf numFmtId="14" fontId="0" fillId="0" borderId="24" xfId="0" applyNumberFormat="1" applyBorder="1">
      <alignment vertical="center"/>
    </xf>
    <xf numFmtId="0" fontId="0" fillId="0" borderId="24" xfId="0" applyBorder="1" applyAlignment="1">
      <alignment vertical="center" shrinkToFit="1"/>
    </xf>
    <xf numFmtId="181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3" fillId="2" borderId="13" xfId="0" applyFont="1" applyFill="1" applyBorder="1" applyAlignment="1">
      <alignment horizontal="center" vertical="center" wrapText="1" shrinkToFit="1"/>
    </xf>
    <xf numFmtId="0" fontId="3" fillId="2" borderId="51" xfId="0" applyFont="1" applyFill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 shrinkToFi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6" fillId="0" borderId="7" xfId="0" applyFont="1" applyBorder="1">
      <alignment vertical="center"/>
    </xf>
    <xf numFmtId="0" fontId="3" fillId="0" borderId="1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42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7" fontId="3" fillId="0" borderId="22" xfId="0" applyNumberFormat="1" applyFont="1" applyBorder="1" applyAlignment="1">
      <alignment horizontal="center" vertical="center" shrinkToFit="1"/>
    </xf>
    <xf numFmtId="177" fontId="3" fillId="0" borderId="13" xfId="0" applyNumberFormat="1" applyFont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177" fontId="2" fillId="2" borderId="40" xfId="0" applyNumberFormat="1" applyFont="1" applyFill="1" applyBorder="1" applyAlignment="1">
      <alignment horizontal="center" vertical="center" shrinkToFit="1"/>
    </xf>
    <xf numFmtId="177" fontId="2" fillId="2" borderId="48" xfId="0" applyNumberFormat="1" applyFont="1" applyFill="1" applyBorder="1" applyAlignment="1">
      <alignment horizontal="center" vertical="center" shrinkToFit="1"/>
    </xf>
    <xf numFmtId="177" fontId="2" fillId="2" borderId="41" xfId="0" applyNumberFormat="1" applyFont="1" applyFill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32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5" fillId="0" borderId="11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36" xfId="0" applyFont="1" applyBorder="1">
      <alignment vertical="center"/>
    </xf>
    <xf numFmtId="0" fontId="5" fillId="0" borderId="42" xfId="0" applyFont="1" applyBorder="1">
      <alignment vertical="center"/>
    </xf>
    <xf numFmtId="0" fontId="10" fillId="0" borderId="46" xfId="0" applyFont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176" fontId="2" fillId="2" borderId="48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176" fontId="3" fillId="0" borderId="22" xfId="0" applyNumberFormat="1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/>
    </xf>
    <xf numFmtId="0" fontId="3" fillId="0" borderId="27" xfId="0" applyNumberFormat="1" applyFont="1" applyBorder="1" applyAlignment="1">
      <alignment horizontal="center" vertical="center"/>
    </xf>
    <xf numFmtId="0" fontId="3" fillId="0" borderId="28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top" wrapText="1" shrinkToFit="1"/>
    </xf>
    <xf numFmtId="0" fontId="5" fillId="0" borderId="45" xfId="0" applyFont="1" applyBorder="1" applyAlignment="1">
      <alignment horizontal="left" vertical="top" wrapText="1" shrinkToFit="1"/>
    </xf>
    <xf numFmtId="0" fontId="5" fillId="2" borderId="10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vertical="center"/>
    </xf>
    <xf numFmtId="0" fontId="24" fillId="0" borderId="36" xfId="0" applyFont="1" applyBorder="1" applyAlignment="1">
      <alignment vertical="center"/>
    </xf>
    <xf numFmtId="0" fontId="24" fillId="0" borderId="42" xfId="0" applyFont="1" applyBorder="1" applyAlignment="1">
      <alignment vertical="center"/>
    </xf>
    <xf numFmtId="0" fontId="3" fillId="0" borderId="58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176" fontId="3" fillId="0" borderId="51" xfId="0" applyNumberFormat="1" applyFont="1" applyBorder="1" applyAlignment="1">
      <alignment horizontal="center" vertical="center" wrapText="1"/>
    </xf>
    <xf numFmtId="0" fontId="3" fillId="0" borderId="51" xfId="0" applyNumberFormat="1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177" fontId="3" fillId="0" borderId="51" xfId="0" applyNumberFormat="1" applyFont="1" applyBorder="1" applyAlignment="1">
      <alignment horizontal="center" vertical="center" shrinkToFit="1"/>
    </xf>
    <xf numFmtId="0" fontId="5" fillId="0" borderId="32" xfId="0" applyFont="1" applyBorder="1">
      <alignment vertical="center"/>
    </xf>
    <xf numFmtId="0" fontId="5" fillId="0" borderId="33" xfId="0" applyFont="1" applyBorder="1">
      <alignment vertical="center"/>
    </xf>
  </cellXfs>
  <cellStyles count="3">
    <cellStyle name="桁区切り 2" xfId="1" xr:uid="{B106937D-8FBD-4C34-A7E1-114E37EFB91C}"/>
    <cellStyle name="標準" xfId="0" builtinId="0"/>
    <cellStyle name="標準 2 2" xfId="2" xr:uid="{51D6782E-B92B-432E-86D6-4D54C5B88C77}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228600</xdr:colOff>
      <xdr:row>0</xdr:row>
      <xdr:rowOff>19050</xdr:rowOff>
    </xdr:from>
    <xdr:to>
      <xdr:col>32</xdr:col>
      <xdr:colOff>1343025</xdr:colOff>
      <xdr:row>1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9C3AA6-237A-116C-5D25-0A740B530958}"/>
            </a:ext>
          </a:extLst>
        </xdr:cNvPr>
        <xdr:cNvSpPr txBox="1"/>
      </xdr:nvSpPr>
      <xdr:spPr>
        <a:xfrm>
          <a:off x="9705975" y="19050"/>
          <a:ext cx="111442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非表示シート</a:t>
          </a:r>
        </a:p>
      </xdr:txBody>
    </xdr:sp>
    <xdr:clientData/>
  </xdr:twoCellAnchor>
  <xdr:twoCellAnchor>
    <xdr:from>
      <xdr:col>4</xdr:col>
      <xdr:colOff>38100</xdr:colOff>
      <xdr:row>26</xdr:row>
      <xdr:rowOff>9525</xdr:rowOff>
    </xdr:from>
    <xdr:to>
      <xdr:col>32</xdr:col>
      <xdr:colOff>1333500</xdr:colOff>
      <xdr:row>27</xdr:row>
      <xdr:rowOff>0</xdr:rowOff>
    </xdr:to>
    <xdr:sp macro="" textlink="">
      <xdr:nvSpPr>
        <xdr:cNvPr id="4" name="矢印: 左右 3">
          <a:extLst>
            <a:ext uri="{FF2B5EF4-FFF2-40B4-BE49-F238E27FC236}">
              <a16:creationId xmlns:a16="http://schemas.microsoft.com/office/drawing/2014/main" id="{7C3E7E80-A6E3-46D8-A3DD-E8F7071E974A}"/>
            </a:ext>
          </a:extLst>
        </xdr:cNvPr>
        <xdr:cNvSpPr/>
      </xdr:nvSpPr>
      <xdr:spPr>
        <a:xfrm>
          <a:off x="38100" y="4867275"/>
          <a:ext cx="14830425" cy="161925"/>
        </a:xfrm>
        <a:prstGeom prst="leftRightArrow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104775</xdr:colOff>
      <xdr:row>27</xdr:row>
      <xdr:rowOff>123825</xdr:rowOff>
    </xdr:from>
    <xdr:to>
      <xdr:col>22</xdr:col>
      <xdr:colOff>352425</xdr:colOff>
      <xdr:row>30</xdr:row>
      <xdr:rowOff>85725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314DE04-5E0D-4B47-B474-4D9CF972EAC5}"/>
            </a:ext>
          </a:extLst>
        </xdr:cNvPr>
        <xdr:cNvSpPr txBox="1"/>
      </xdr:nvSpPr>
      <xdr:spPr>
        <a:xfrm>
          <a:off x="2514600" y="5153025"/>
          <a:ext cx="472440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</a:rPr>
            <a:t>E</a:t>
          </a:r>
          <a:r>
            <a:rPr kumimoji="1" lang="ja-JP" altLang="en-US" sz="1400">
              <a:solidFill>
                <a:srgbClr val="FF0000"/>
              </a:solidFill>
            </a:rPr>
            <a:t>～</a:t>
          </a:r>
          <a:r>
            <a:rPr kumimoji="1" lang="en-US" altLang="ja-JP" sz="1400">
              <a:solidFill>
                <a:srgbClr val="FF0000"/>
              </a:solidFill>
            </a:rPr>
            <a:t>AG</a:t>
          </a:r>
          <a:r>
            <a:rPr kumimoji="1" lang="ja-JP" altLang="en-US" sz="1400">
              <a:solidFill>
                <a:srgbClr val="FF0000"/>
              </a:solidFill>
            </a:rPr>
            <a:t>列を実績管理台帳に値貼付けしてください。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endParaRPr kumimoji="1" lang="ja-JP" altLang="en-US" sz="1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347;&#32244;&#25903;&#25588;&#35506;/05-4%20&#29983;&#29987;&#24615;&#12475;&#12531;&#12479;&#12540;&#25903;&#25588;&#12471;&#12473;&#12486;&#12512;&#65288;R7&#65289;/(R7.9.30)&#36913;&#27425;&#26908;&#35342;&#20250;&#12304;CG,MHRT&#12305;/&#26908;&#35342;&#20250;&#32066;&#20102;&#24460;&#12395;&#20462;&#27491;&#12373;&#12428;&#12383;&#12501;&#12449;&#12452;&#12523;/PCS_R8&#29983;&#29987;&#24615;&#21521;&#19978;&#25903;&#25588;&#35347;&#32244;&#31227;&#34892;&#29992;&#21488;&#241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程別・コース台帳"/>
      <sheetName val="受講台帳"/>
      <sheetName val="実施機関リスト"/>
      <sheetName val="対応可能カリキュラム一覧"/>
      <sheetName val="実施場所リスト"/>
      <sheetName val="実施時間帯リスト"/>
      <sheetName val="カリキュラムモデル"/>
      <sheetName val="委託費・受講料"/>
      <sheetName val="施設情報リスト"/>
      <sheetName val="リスト"/>
    </sheetNames>
    <sheetDataSet>
      <sheetData sheetId="0">
        <row r="1">
          <cell r="E1" t="str">
            <v>北海道職業能力開発促進センター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北海道職業能力開発促進センター</v>
          </cell>
          <cell r="B1">
            <v>90135</v>
          </cell>
        </row>
        <row r="2">
          <cell r="A2" t="str">
            <v>青森職業能力開発促進センター</v>
          </cell>
          <cell r="B2">
            <v>90232</v>
          </cell>
        </row>
        <row r="3">
          <cell r="A3" t="str">
            <v>岩手職業能力開発促進センター</v>
          </cell>
          <cell r="B3">
            <v>90332</v>
          </cell>
        </row>
        <row r="4">
          <cell r="A4" t="str">
            <v>宮城職業能力開発促進センター</v>
          </cell>
          <cell r="B4">
            <v>90432</v>
          </cell>
        </row>
        <row r="5">
          <cell r="A5" t="str">
            <v>秋田職業能力開発促進センター</v>
          </cell>
          <cell r="B5">
            <v>90532</v>
          </cell>
        </row>
        <row r="6">
          <cell r="A6" t="str">
            <v>山形職業能力開発促進センター</v>
          </cell>
          <cell r="B6">
            <v>90632</v>
          </cell>
        </row>
        <row r="7">
          <cell r="A7" t="str">
            <v>福島職業能力開発促進センター</v>
          </cell>
          <cell r="B7">
            <v>90732</v>
          </cell>
        </row>
        <row r="8">
          <cell r="A8" t="str">
            <v>茨城職業能力開発促進センター</v>
          </cell>
          <cell r="B8">
            <v>90832</v>
          </cell>
        </row>
        <row r="9">
          <cell r="A9" t="str">
            <v>栃木職業能力開発促進センター</v>
          </cell>
          <cell r="B9">
            <v>90932</v>
          </cell>
        </row>
        <row r="10">
          <cell r="A10" t="str">
            <v>群馬職業能力開発促進センター</v>
          </cell>
          <cell r="B10">
            <v>91032</v>
          </cell>
        </row>
        <row r="11">
          <cell r="A11" t="str">
            <v>埼玉職業能力開発促進センター</v>
          </cell>
          <cell r="B11">
            <v>91132</v>
          </cell>
        </row>
        <row r="12">
          <cell r="A12" t="str">
            <v>千葉職業能力開発促進センター</v>
          </cell>
          <cell r="B12">
            <v>91234</v>
          </cell>
        </row>
        <row r="13">
          <cell r="A13" t="str">
            <v>東京支部</v>
          </cell>
          <cell r="B13">
            <v>91330</v>
          </cell>
        </row>
        <row r="14">
          <cell r="A14" t="str">
            <v>関東職業能力開発促進センター</v>
          </cell>
          <cell r="B14">
            <v>91432</v>
          </cell>
        </row>
        <row r="15">
          <cell r="A15" t="str">
            <v>新潟職業能力開発促進センター</v>
          </cell>
          <cell r="B15">
            <v>91532</v>
          </cell>
        </row>
        <row r="16">
          <cell r="A16" t="str">
            <v>富山職業能力開発促進センター</v>
          </cell>
          <cell r="B16">
            <v>91632</v>
          </cell>
        </row>
        <row r="17">
          <cell r="A17" t="str">
            <v>石川職業能力開発促進センター</v>
          </cell>
          <cell r="B17">
            <v>91732</v>
          </cell>
        </row>
        <row r="18">
          <cell r="A18" t="str">
            <v>福井職業能力開発促進センター</v>
          </cell>
          <cell r="B18">
            <v>91832</v>
          </cell>
        </row>
        <row r="19">
          <cell r="A19" t="str">
            <v>山梨職業能力開発促進センター</v>
          </cell>
          <cell r="B19">
            <v>91932</v>
          </cell>
        </row>
        <row r="20">
          <cell r="A20" t="str">
            <v>長野職業能力開発促進センター</v>
          </cell>
          <cell r="B20">
            <v>92032</v>
          </cell>
        </row>
        <row r="21">
          <cell r="A21" t="str">
            <v>岐阜職業能力開発促進センター</v>
          </cell>
          <cell r="B21">
            <v>92132</v>
          </cell>
        </row>
        <row r="22">
          <cell r="A22" t="str">
            <v>静岡職業能力開発促進センター</v>
          </cell>
          <cell r="B22">
            <v>92232</v>
          </cell>
        </row>
        <row r="23">
          <cell r="A23" t="str">
            <v>中部職業能力開発促進センター</v>
          </cell>
          <cell r="B23">
            <v>92332</v>
          </cell>
        </row>
        <row r="24">
          <cell r="A24" t="str">
            <v>三重職業能力開発促進センター</v>
          </cell>
          <cell r="B24">
            <v>92432</v>
          </cell>
        </row>
        <row r="25">
          <cell r="A25" t="str">
            <v>滋賀職業能力開発促進センター</v>
          </cell>
          <cell r="B25">
            <v>92532</v>
          </cell>
        </row>
        <row r="26">
          <cell r="A26" t="str">
            <v>京都職業能力開発促進センター</v>
          </cell>
          <cell r="B26">
            <v>92632</v>
          </cell>
        </row>
        <row r="27">
          <cell r="A27" t="str">
            <v>関西職業能力開発促進センター</v>
          </cell>
          <cell r="B27">
            <v>92733</v>
          </cell>
        </row>
        <row r="28">
          <cell r="A28" t="str">
            <v>兵庫職業能力開発促進センター</v>
          </cell>
          <cell r="B28">
            <v>92832</v>
          </cell>
        </row>
        <row r="29">
          <cell r="A29" t="str">
            <v>奈良職業能力開発促進センター</v>
          </cell>
          <cell r="B29">
            <v>92932</v>
          </cell>
        </row>
        <row r="30">
          <cell r="A30" t="str">
            <v>和歌山職業能力開発促進センター</v>
          </cell>
          <cell r="B30">
            <v>93032</v>
          </cell>
        </row>
        <row r="31">
          <cell r="A31" t="str">
            <v>鳥取職業能力開発促進センター</v>
          </cell>
          <cell r="B31">
            <v>93132</v>
          </cell>
        </row>
        <row r="32">
          <cell r="A32" t="str">
            <v>島根職業能力開発促進センター</v>
          </cell>
          <cell r="B32">
            <v>93232</v>
          </cell>
        </row>
        <row r="33">
          <cell r="A33" t="str">
            <v>岡山職業能力開発促進センター</v>
          </cell>
          <cell r="B33">
            <v>93332</v>
          </cell>
        </row>
        <row r="34">
          <cell r="A34" t="str">
            <v>広島職業能力開発促進センター</v>
          </cell>
          <cell r="B34">
            <v>93432</v>
          </cell>
        </row>
        <row r="35">
          <cell r="A35" t="str">
            <v>山口職業能力開発促進センター</v>
          </cell>
          <cell r="B35">
            <v>93532</v>
          </cell>
        </row>
        <row r="36">
          <cell r="A36" t="str">
            <v>徳島職業能力開発促進センター</v>
          </cell>
          <cell r="B36">
            <v>93632</v>
          </cell>
        </row>
        <row r="37">
          <cell r="A37" t="str">
            <v>香川職業能力開発促進センター</v>
          </cell>
          <cell r="B37">
            <v>93732</v>
          </cell>
        </row>
        <row r="38">
          <cell r="A38" t="str">
            <v>愛媛職業能力開発促進センター</v>
          </cell>
          <cell r="B38">
            <v>93832</v>
          </cell>
        </row>
        <row r="39">
          <cell r="A39" t="str">
            <v>高知職業能力開発促進センター</v>
          </cell>
          <cell r="B39">
            <v>93932</v>
          </cell>
        </row>
        <row r="40">
          <cell r="A40" t="str">
            <v>福岡職業能力開発促進センター</v>
          </cell>
          <cell r="B40">
            <v>94033</v>
          </cell>
        </row>
        <row r="41">
          <cell r="A41" t="str">
            <v>佐賀職業能力開発促進センター</v>
          </cell>
          <cell r="B41">
            <v>94132</v>
          </cell>
        </row>
        <row r="42">
          <cell r="A42" t="str">
            <v>長崎職業能力開発促進センター</v>
          </cell>
          <cell r="B42">
            <v>94232</v>
          </cell>
        </row>
        <row r="43">
          <cell r="A43" t="str">
            <v>熊本職業能力開発促進センター</v>
          </cell>
          <cell r="B43">
            <v>94332</v>
          </cell>
        </row>
        <row r="44">
          <cell r="A44" t="str">
            <v>大分職業能力開発促進センター</v>
          </cell>
          <cell r="B44">
            <v>94432</v>
          </cell>
        </row>
        <row r="45">
          <cell r="A45" t="str">
            <v>宮崎職業能力開発促進センター</v>
          </cell>
          <cell r="B45">
            <v>94532</v>
          </cell>
        </row>
        <row r="46">
          <cell r="A46" t="str">
            <v>鹿児島職業能力開発促進センター</v>
          </cell>
          <cell r="B46">
            <v>94632</v>
          </cell>
        </row>
        <row r="47">
          <cell r="A47" t="str">
            <v>沖縄職業能力開発促進センター</v>
          </cell>
          <cell r="B47">
            <v>94732</v>
          </cell>
        </row>
        <row r="48">
          <cell r="A48" t="str">
            <v>本部</v>
          </cell>
          <cell r="B48">
            <v>90000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10644-1319-4B52-90E7-8211A8C4BE6A}">
  <dimension ref="A1:T114"/>
  <sheetViews>
    <sheetView showGridLines="0" tabSelected="1" view="pageBreakPreview" zoomScale="70" zoomScaleNormal="100" zoomScaleSheetLayoutView="70" workbookViewId="0">
      <selection activeCell="Y21" sqref="Y21"/>
    </sheetView>
  </sheetViews>
  <sheetFormatPr defaultColWidth="8.75" defaultRowHeight="13.5" outlineLevelRow="1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6.625" style="2" customWidth="1"/>
    <col min="8" max="8" width="8.125" style="2" customWidth="1"/>
    <col min="9" max="9" width="10.625" style="2" customWidth="1"/>
    <col min="10" max="10" width="8.125" style="2" customWidth="1"/>
    <col min="11" max="11" width="10.625" style="2" customWidth="1"/>
    <col min="12" max="12" width="7.625" style="2" customWidth="1"/>
    <col min="13" max="13" width="15.375" style="2" customWidth="1"/>
    <col min="14" max="14" width="7.625" style="2" customWidth="1"/>
    <col min="15" max="15" width="16.625" style="2" customWidth="1"/>
    <col min="16" max="16" width="7.625" style="2" customWidth="1"/>
    <col min="17" max="18" width="9.125" style="2" customWidth="1"/>
    <col min="19" max="19" width="2.625" style="2" customWidth="1"/>
    <col min="20" max="21" width="6.625" style="2" customWidth="1"/>
    <col min="22" max="16384" width="8.75" style="2"/>
  </cols>
  <sheetData>
    <row r="1" spans="1:19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86"/>
    </row>
    <row r="2" spans="1:19" ht="7.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86"/>
      <c r="M2" s="86"/>
      <c r="N2" s="86"/>
      <c r="O2" s="86"/>
      <c r="P2" s="86"/>
      <c r="Q2" s="86"/>
      <c r="R2" s="86"/>
      <c r="S2" s="86"/>
    </row>
    <row r="3" spans="1:19" ht="30" customHeight="1" x14ac:dyDescent="0.15">
      <c r="A3" s="139" t="s">
        <v>21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</row>
    <row r="4" spans="1:19" ht="7.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s="1" customFormat="1" ht="18" customHeight="1" x14ac:dyDescent="0.15">
      <c r="A5" s="4" t="s">
        <v>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s="1" customFormat="1" ht="18" customHeight="1" x14ac:dyDescent="0.15">
      <c r="A6" s="1" t="s">
        <v>13</v>
      </c>
      <c r="B6" s="102" t="s">
        <v>34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5"/>
    </row>
    <row r="7" spans="1:19" s="1" customFormat="1" ht="18" customHeight="1" x14ac:dyDescent="0.15">
      <c r="A7" s="1" t="s">
        <v>13</v>
      </c>
      <c r="B7" s="102" t="s">
        <v>25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5"/>
    </row>
    <row r="8" spans="1:19" s="1" customFormat="1" ht="18" customHeight="1" x14ac:dyDescent="0.15">
      <c r="A8" s="1" t="s">
        <v>13</v>
      </c>
      <c r="B8" s="102" t="s">
        <v>152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5"/>
    </row>
    <row r="9" spans="1:19" s="1" customFormat="1" ht="18" customHeight="1" x14ac:dyDescent="0.15">
      <c r="A9" s="1" t="s">
        <v>13</v>
      </c>
      <c r="B9" s="102" t="s">
        <v>41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5"/>
    </row>
    <row r="10" spans="1:19" s="1" customFormat="1" ht="18" customHeight="1" x14ac:dyDescent="0.15">
      <c r="A10" s="1" t="s">
        <v>13</v>
      </c>
      <c r="B10" s="101" t="s">
        <v>168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25"/>
    </row>
    <row r="11" spans="1:19" s="1" customFormat="1" ht="18" customHeight="1" x14ac:dyDescent="0.15"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25"/>
    </row>
    <row r="12" spans="1:19" s="1" customFormat="1" ht="18" customHeight="1" x14ac:dyDescent="0.15">
      <c r="A12" s="1" t="s">
        <v>13</v>
      </c>
      <c r="B12" s="102" t="s">
        <v>35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85"/>
    </row>
    <row r="13" spans="1:19" s="1" customFormat="1" ht="18" customHeight="1" x14ac:dyDescent="0.15">
      <c r="A13" s="1" t="s">
        <v>13</v>
      </c>
      <c r="B13" s="101" t="s">
        <v>40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25"/>
    </row>
    <row r="14" spans="1:19" s="1" customFormat="1" ht="18" customHeight="1" x14ac:dyDescent="0.15">
      <c r="A14" s="1" t="s">
        <v>13</v>
      </c>
      <c r="B14" s="102" t="s">
        <v>26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5"/>
    </row>
    <row r="15" spans="1:19" s="1" customFormat="1" ht="18" customHeight="1" x14ac:dyDescent="0.15">
      <c r="A15" s="1" t="s">
        <v>13</v>
      </c>
      <c r="B15" s="102" t="s">
        <v>153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5"/>
    </row>
    <row r="16" spans="1:19" ht="7.5" customHeight="1" x14ac:dyDescent="0.15">
      <c r="A16" s="6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20" ht="23.25" customHeight="1" x14ac:dyDescent="0.15">
      <c r="A17" s="103" t="s">
        <v>161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5"/>
      <c r="T17" s="91"/>
    </row>
    <row r="18" spans="1:20" ht="7.5" customHeight="1" x14ac:dyDescent="0.1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20" ht="17.25" x14ac:dyDescent="0.15">
      <c r="A19" s="106" t="s">
        <v>0</v>
      </c>
      <c r="B19" s="106"/>
      <c r="C19" s="106"/>
      <c r="D19" s="106"/>
      <c r="E19" s="106"/>
      <c r="F19" s="106"/>
      <c r="G19" s="106"/>
      <c r="H19" s="106"/>
      <c r="I19" s="106"/>
      <c r="J19" s="106"/>
      <c r="K19" s="7"/>
      <c r="L19" s="7"/>
      <c r="M19" s="7"/>
      <c r="N19" s="7"/>
      <c r="O19" s="7"/>
      <c r="P19" s="7"/>
      <c r="Q19" s="7"/>
      <c r="R19" s="7"/>
      <c r="S19" s="7"/>
    </row>
    <row r="20" spans="1:20" ht="17.25" x14ac:dyDescent="0.15">
      <c r="A20" s="106" t="s">
        <v>162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7"/>
      <c r="M20" s="7"/>
      <c r="N20" s="7"/>
      <c r="O20" s="7"/>
      <c r="P20" s="7"/>
      <c r="Q20" s="7"/>
      <c r="R20" s="7"/>
      <c r="S20" s="7"/>
    </row>
    <row r="21" spans="1:20" ht="21" customHeight="1" x14ac:dyDescent="0.15">
      <c r="A21" s="8"/>
      <c r="B21" s="8"/>
      <c r="C21" s="8"/>
      <c r="D21" s="8"/>
      <c r="E21" s="8"/>
      <c r="F21" s="8"/>
      <c r="G21" s="8"/>
      <c r="H21" s="8"/>
      <c r="I21" s="8"/>
      <c r="J21" s="8"/>
      <c r="K21" s="7"/>
      <c r="L21" s="9"/>
      <c r="M21" s="9"/>
      <c r="N21" s="9"/>
      <c r="O21" s="9"/>
      <c r="P21" s="141" t="s">
        <v>22</v>
      </c>
      <c r="Q21" s="141"/>
      <c r="R21" s="141"/>
      <c r="S21" s="8"/>
    </row>
    <row r="22" spans="1:20" ht="4.5" customHeight="1" x14ac:dyDescent="0.15">
      <c r="A22" s="8"/>
      <c r="B22" s="8"/>
      <c r="C22" s="8"/>
      <c r="D22" s="8"/>
      <c r="E22" s="8"/>
      <c r="F22" s="8"/>
      <c r="G22" s="8"/>
      <c r="H22" s="8"/>
      <c r="I22" s="8"/>
      <c r="J22" s="8"/>
      <c r="K22" s="7"/>
      <c r="L22" s="7"/>
      <c r="M22" s="7"/>
      <c r="N22" s="7"/>
      <c r="O22" s="7"/>
      <c r="P22" s="7"/>
      <c r="Q22" s="7"/>
      <c r="R22" s="10"/>
      <c r="S22" s="7"/>
    </row>
    <row r="23" spans="1:20" s="11" customFormat="1" ht="21" customHeight="1" x14ac:dyDescent="0.15">
      <c r="A23" s="84" t="s">
        <v>3</v>
      </c>
      <c r="B23" s="84"/>
      <c r="C23" s="8"/>
      <c r="D23" s="8"/>
      <c r="E23" s="8"/>
      <c r="F23" s="8"/>
      <c r="G23" s="8"/>
      <c r="H23" s="8"/>
      <c r="I23" s="8"/>
      <c r="J23" s="8"/>
    </row>
    <row r="24" spans="1:20" s="1" customFormat="1" ht="26.25" customHeight="1" x14ac:dyDescent="0.15">
      <c r="A24" s="98" t="s">
        <v>2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100"/>
    </row>
    <row r="25" spans="1:20" ht="5.25" customHeight="1" x14ac:dyDescent="0.15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4"/>
    </row>
    <row r="26" spans="1:20" ht="5.25" customHeight="1" x14ac:dyDescent="0.15">
      <c r="A26" s="15"/>
      <c r="B26" s="18"/>
      <c r="C26" s="18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20"/>
    </row>
    <row r="27" spans="1:20" ht="22.5" customHeight="1" x14ac:dyDescent="0.15">
      <c r="A27" s="15"/>
      <c r="B27" s="149" t="s">
        <v>156</v>
      </c>
      <c r="C27" s="150"/>
      <c r="D27" s="153"/>
      <c r="E27" s="154"/>
      <c r="F27" s="154"/>
      <c r="G27" s="154"/>
      <c r="H27" s="154"/>
      <c r="I27" s="154"/>
      <c r="J27" s="155"/>
      <c r="K27" s="159" t="s">
        <v>154</v>
      </c>
      <c r="L27" s="160"/>
      <c r="M27" s="153"/>
      <c r="N27" s="154"/>
      <c r="O27" s="154"/>
      <c r="P27" s="154"/>
      <c r="Q27" s="154"/>
      <c r="R27" s="163"/>
      <c r="S27" s="19"/>
    </row>
    <row r="28" spans="1:20" ht="22.5" customHeight="1" x14ac:dyDescent="0.15">
      <c r="A28" s="15"/>
      <c r="B28" s="151"/>
      <c r="C28" s="152"/>
      <c r="D28" s="156"/>
      <c r="E28" s="157"/>
      <c r="F28" s="157"/>
      <c r="G28" s="157"/>
      <c r="H28" s="157"/>
      <c r="I28" s="157"/>
      <c r="J28" s="158"/>
      <c r="K28" s="161"/>
      <c r="L28" s="162"/>
      <c r="M28" s="156"/>
      <c r="N28" s="157"/>
      <c r="O28" s="157"/>
      <c r="P28" s="157"/>
      <c r="Q28" s="157"/>
      <c r="R28" s="164"/>
      <c r="S28" s="16"/>
    </row>
    <row r="29" spans="1:20" ht="22.5" customHeight="1" x14ac:dyDescent="0.15">
      <c r="A29" s="15"/>
      <c r="B29" s="165" t="s">
        <v>166</v>
      </c>
      <c r="C29" s="132"/>
      <c r="D29" s="167"/>
      <c r="E29" s="168"/>
      <c r="F29" s="168"/>
      <c r="G29" s="168"/>
      <c r="H29" s="168"/>
      <c r="I29" s="168"/>
      <c r="J29" s="169"/>
      <c r="K29" s="249" t="s">
        <v>167</v>
      </c>
      <c r="L29" s="250"/>
      <c r="M29" s="250"/>
      <c r="N29" s="250"/>
      <c r="O29" s="250"/>
      <c r="P29" s="250"/>
      <c r="Q29" s="250"/>
      <c r="R29" s="251"/>
      <c r="S29" s="16"/>
    </row>
    <row r="30" spans="1:20" ht="22.5" customHeight="1" x14ac:dyDescent="0.15">
      <c r="A30" s="15"/>
      <c r="B30" s="165" t="s">
        <v>42</v>
      </c>
      <c r="C30" s="132"/>
      <c r="D30" s="133"/>
      <c r="E30" s="134"/>
      <c r="F30" s="134"/>
      <c r="G30" s="134"/>
      <c r="H30" s="134"/>
      <c r="I30" s="134"/>
      <c r="J30" s="135"/>
      <c r="K30" s="131" t="s">
        <v>43</v>
      </c>
      <c r="L30" s="166"/>
      <c r="M30" s="133"/>
      <c r="N30" s="134"/>
      <c r="O30" s="134"/>
      <c r="P30" s="134"/>
      <c r="Q30" s="134"/>
      <c r="R30" s="146"/>
      <c r="S30" s="16"/>
    </row>
    <row r="31" spans="1:20" ht="22.5" customHeight="1" x14ac:dyDescent="0.15">
      <c r="A31" s="15"/>
      <c r="B31" s="107" t="s">
        <v>44</v>
      </c>
      <c r="C31" s="126"/>
      <c r="D31" s="144" t="s">
        <v>33</v>
      </c>
      <c r="E31" s="145"/>
      <c r="F31" s="145"/>
      <c r="G31" s="145"/>
      <c r="H31" s="145"/>
      <c r="I31" s="145"/>
      <c r="J31" s="145"/>
      <c r="K31" s="134"/>
      <c r="L31" s="134"/>
      <c r="M31" s="134"/>
      <c r="N31" s="134"/>
      <c r="O31" s="134"/>
      <c r="P31" s="134"/>
      <c r="Q31" s="134"/>
      <c r="R31" s="146"/>
      <c r="S31" s="16"/>
    </row>
    <row r="32" spans="1:20" ht="37.5" customHeight="1" x14ac:dyDescent="0.15">
      <c r="A32" s="15"/>
      <c r="B32" s="142"/>
      <c r="C32" s="143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8"/>
      <c r="S32" s="16"/>
    </row>
    <row r="33" spans="1:19" ht="22.5" customHeight="1" x14ac:dyDescent="0.15">
      <c r="A33" s="15"/>
      <c r="B33" s="107" t="s">
        <v>36</v>
      </c>
      <c r="C33" s="108"/>
      <c r="D33" s="30" t="s">
        <v>24</v>
      </c>
      <c r="E33" s="111" t="s">
        <v>14</v>
      </c>
      <c r="F33" s="111"/>
      <c r="G33" s="111"/>
      <c r="H33" s="112"/>
      <c r="I33" s="30" t="s">
        <v>13</v>
      </c>
      <c r="J33" s="111" t="s">
        <v>16</v>
      </c>
      <c r="K33" s="111"/>
      <c r="L33" s="111"/>
      <c r="M33" s="112"/>
      <c r="N33" s="30" t="s">
        <v>24</v>
      </c>
      <c r="O33" s="111" t="s">
        <v>18</v>
      </c>
      <c r="P33" s="111"/>
      <c r="Q33" s="111"/>
      <c r="R33" s="113"/>
      <c r="S33" s="16"/>
    </row>
    <row r="34" spans="1:19" ht="22.5" customHeight="1" x14ac:dyDescent="0.15">
      <c r="A34" s="15"/>
      <c r="B34" s="109"/>
      <c r="C34" s="110"/>
      <c r="D34" s="31" t="s">
        <v>13</v>
      </c>
      <c r="E34" s="114" t="s">
        <v>15</v>
      </c>
      <c r="F34" s="114"/>
      <c r="G34" s="114"/>
      <c r="H34" s="115"/>
      <c r="I34" s="31" t="s">
        <v>13</v>
      </c>
      <c r="J34" s="114" t="s">
        <v>17</v>
      </c>
      <c r="K34" s="114"/>
      <c r="L34" s="114"/>
      <c r="M34" s="115"/>
      <c r="N34" s="31" t="s">
        <v>24</v>
      </c>
      <c r="O34" s="114" t="s">
        <v>19</v>
      </c>
      <c r="P34" s="114"/>
      <c r="Q34" s="114"/>
      <c r="R34" s="116"/>
      <c r="S34" s="16"/>
    </row>
    <row r="35" spans="1:19" ht="22.5" customHeight="1" x14ac:dyDescent="0.15">
      <c r="A35" s="15"/>
      <c r="B35" s="107" t="s">
        <v>155</v>
      </c>
      <c r="C35" s="108"/>
      <c r="D35" s="235"/>
      <c r="E35" s="236"/>
      <c r="F35" s="239" t="s">
        <v>151</v>
      </c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1"/>
      <c r="S35" s="16"/>
    </row>
    <row r="36" spans="1:19" ht="35.25" customHeight="1" x14ac:dyDescent="0.15">
      <c r="A36" s="15"/>
      <c r="B36" s="109"/>
      <c r="C36" s="110"/>
      <c r="D36" s="237"/>
      <c r="E36" s="238"/>
      <c r="F36" s="242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4"/>
      <c r="S36" s="16"/>
    </row>
    <row r="37" spans="1:19" ht="30" customHeight="1" x14ac:dyDescent="0.15">
      <c r="A37" s="15"/>
      <c r="B37" s="125" t="s">
        <v>4</v>
      </c>
      <c r="C37" s="126"/>
      <c r="D37" s="131" t="s">
        <v>11</v>
      </c>
      <c r="E37" s="132"/>
      <c r="F37" s="133"/>
      <c r="G37" s="134"/>
      <c r="H37" s="134"/>
      <c r="I37" s="135"/>
      <c r="J37" s="34" t="s">
        <v>157</v>
      </c>
      <c r="K37" s="134"/>
      <c r="L37" s="134"/>
      <c r="M37" s="135"/>
      <c r="N37" s="87" t="s">
        <v>158</v>
      </c>
      <c r="O37" s="117"/>
      <c r="P37" s="118"/>
      <c r="Q37" s="118"/>
      <c r="R37" s="119"/>
      <c r="S37" s="16"/>
    </row>
    <row r="38" spans="1:19" ht="30" customHeight="1" x14ac:dyDescent="0.15">
      <c r="A38" s="15"/>
      <c r="B38" s="127"/>
      <c r="C38" s="128"/>
      <c r="D38" s="129" t="s">
        <v>5</v>
      </c>
      <c r="E38" s="130"/>
      <c r="F38" s="136"/>
      <c r="G38" s="137"/>
      <c r="H38" s="137"/>
      <c r="I38" s="138"/>
      <c r="J38" s="88" t="s">
        <v>45</v>
      </c>
      <c r="K38" s="136"/>
      <c r="L38" s="137"/>
      <c r="M38" s="137"/>
      <c r="N38" s="137"/>
      <c r="O38" s="137"/>
      <c r="P38" s="137"/>
      <c r="Q38" s="137"/>
      <c r="R38" s="170"/>
      <c r="S38" s="16"/>
    </row>
    <row r="39" spans="1:19" ht="6" customHeight="1" x14ac:dyDescent="0.15">
      <c r="A39" s="15"/>
      <c r="B39" s="94"/>
      <c r="C39" s="94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16"/>
    </row>
    <row r="40" spans="1:19" ht="50.25" customHeight="1" x14ac:dyDescent="0.15">
      <c r="A40" s="15"/>
      <c r="B40" s="171" t="s">
        <v>9</v>
      </c>
      <c r="C40" s="172"/>
      <c r="D40" s="121" t="s">
        <v>10</v>
      </c>
      <c r="E40" s="121"/>
      <c r="F40" s="121"/>
      <c r="G40" s="121"/>
      <c r="H40" s="26" t="s">
        <v>20</v>
      </c>
      <c r="I40" s="120" t="s">
        <v>7</v>
      </c>
      <c r="J40" s="121"/>
      <c r="K40" s="172"/>
      <c r="L40" s="120" t="s">
        <v>8</v>
      </c>
      <c r="M40" s="121"/>
      <c r="N40" s="29" t="s">
        <v>38</v>
      </c>
      <c r="O40" s="92" t="s">
        <v>159</v>
      </c>
      <c r="P40" s="122" t="s">
        <v>39</v>
      </c>
      <c r="Q40" s="123"/>
      <c r="R40" s="124"/>
      <c r="S40" s="96"/>
    </row>
    <row r="41" spans="1:19" ht="15.95" customHeight="1" x14ac:dyDescent="0.15">
      <c r="A41" s="201"/>
      <c r="B41" s="205" t="s">
        <v>164</v>
      </c>
      <c r="C41" s="206"/>
      <c r="D41" s="211" t="s">
        <v>30</v>
      </c>
      <c r="E41" s="211"/>
      <c r="F41" s="211"/>
      <c r="G41" s="211"/>
      <c r="H41" s="202" t="s">
        <v>31</v>
      </c>
      <c r="I41" s="187" t="s">
        <v>12</v>
      </c>
      <c r="J41" s="214"/>
      <c r="K41" s="188"/>
      <c r="L41" s="185" t="s">
        <v>32</v>
      </c>
      <c r="M41" s="186"/>
      <c r="N41" s="179" t="s">
        <v>165</v>
      </c>
      <c r="O41" s="182">
        <v>36384</v>
      </c>
      <c r="P41" s="32" t="s">
        <v>23</v>
      </c>
      <c r="Q41" s="247" t="s">
        <v>27</v>
      </c>
      <c r="R41" s="248"/>
      <c r="S41" s="96"/>
    </row>
    <row r="42" spans="1:19" ht="15.95" customHeight="1" x14ac:dyDescent="0.15">
      <c r="A42" s="201"/>
      <c r="B42" s="207"/>
      <c r="C42" s="208"/>
      <c r="D42" s="212"/>
      <c r="E42" s="212"/>
      <c r="F42" s="212"/>
      <c r="G42" s="212"/>
      <c r="H42" s="203"/>
      <c r="I42" s="187"/>
      <c r="J42" s="214"/>
      <c r="K42" s="188"/>
      <c r="L42" s="187"/>
      <c r="M42" s="188"/>
      <c r="N42" s="180"/>
      <c r="O42" s="183"/>
      <c r="P42" s="33" t="s">
        <v>13</v>
      </c>
      <c r="Q42" s="191" t="s">
        <v>28</v>
      </c>
      <c r="R42" s="192"/>
      <c r="S42" s="96"/>
    </row>
    <row r="43" spans="1:19" ht="15.95" customHeight="1" x14ac:dyDescent="0.15">
      <c r="A43" s="201"/>
      <c r="B43" s="209"/>
      <c r="C43" s="210"/>
      <c r="D43" s="213"/>
      <c r="E43" s="213"/>
      <c r="F43" s="213"/>
      <c r="G43" s="213"/>
      <c r="H43" s="204"/>
      <c r="I43" s="215"/>
      <c r="J43" s="216"/>
      <c r="K43" s="217"/>
      <c r="L43" s="189"/>
      <c r="M43" s="190"/>
      <c r="N43" s="181"/>
      <c r="O43" s="184"/>
      <c r="P43" s="90" t="s">
        <v>13</v>
      </c>
      <c r="Q43" s="193" t="s">
        <v>29</v>
      </c>
      <c r="R43" s="194"/>
      <c r="S43" s="96"/>
    </row>
    <row r="44" spans="1:19" ht="20.100000000000001" customHeight="1" x14ac:dyDescent="0.15">
      <c r="A44" s="201">
        <v>1</v>
      </c>
      <c r="B44" s="218"/>
      <c r="C44" s="173"/>
      <c r="D44" s="173"/>
      <c r="E44" s="173"/>
      <c r="F44" s="173"/>
      <c r="G44" s="173"/>
      <c r="H44" s="220"/>
      <c r="I44" s="222"/>
      <c r="J44" s="223"/>
      <c r="K44" s="224"/>
      <c r="L44" s="173"/>
      <c r="M44" s="173"/>
      <c r="N44" s="175"/>
      <c r="O44" s="177"/>
      <c r="P44" s="28" t="s">
        <v>24</v>
      </c>
      <c r="Q44" s="195" t="s">
        <v>27</v>
      </c>
      <c r="R44" s="196"/>
      <c r="S44" s="96"/>
    </row>
    <row r="45" spans="1:19" ht="20.100000000000001" customHeight="1" x14ac:dyDescent="0.15">
      <c r="A45" s="201"/>
      <c r="B45" s="219"/>
      <c r="C45" s="174"/>
      <c r="D45" s="174"/>
      <c r="E45" s="174"/>
      <c r="F45" s="174"/>
      <c r="G45" s="174"/>
      <c r="H45" s="221"/>
      <c r="I45" s="225"/>
      <c r="J45" s="226"/>
      <c r="K45" s="227"/>
      <c r="L45" s="174"/>
      <c r="M45" s="174"/>
      <c r="N45" s="176"/>
      <c r="O45" s="178"/>
      <c r="P45" s="27" t="s">
        <v>24</v>
      </c>
      <c r="Q45" s="197" t="s">
        <v>28</v>
      </c>
      <c r="R45" s="198"/>
      <c r="S45" s="96"/>
    </row>
    <row r="46" spans="1:19" ht="20.100000000000001" customHeight="1" x14ac:dyDescent="0.15">
      <c r="A46" s="201"/>
      <c r="B46" s="219"/>
      <c r="C46" s="174"/>
      <c r="D46" s="174"/>
      <c r="E46" s="174"/>
      <c r="F46" s="174"/>
      <c r="G46" s="174"/>
      <c r="H46" s="221"/>
      <c r="I46" s="228"/>
      <c r="J46" s="229"/>
      <c r="K46" s="230"/>
      <c r="L46" s="174"/>
      <c r="M46" s="174"/>
      <c r="N46" s="176"/>
      <c r="O46" s="178"/>
      <c r="P46" s="27" t="s">
        <v>24</v>
      </c>
      <c r="Q46" s="199" t="s">
        <v>29</v>
      </c>
      <c r="R46" s="200"/>
      <c r="S46" s="96"/>
    </row>
    <row r="47" spans="1:19" ht="20.100000000000001" customHeight="1" x14ac:dyDescent="0.15">
      <c r="A47" s="201">
        <v>2</v>
      </c>
      <c r="B47" s="219"/>
      <c r="C47" s="174"/>
      <c r="D47" s="174"/>
      <c r="E47" s="174"/>
      <c r="F47" s="174"/>
      <c r="G47" s="174"/>
      <c r="H47" s="221"/>
      <c r="I47" s="231"/>
      <c r="J47" s="232"/>
      <c r="K47" s="233"/>
      <c r="L47" s="174"/>
      <c r="M47" s="174"/>
      <c r="N47" s="176"/>
      <c r="O47" s="178"/>
      <c r="P47" s="28" t="s">
        <v>24</v>
      </c>
      <c r="Q47" s="197" t="s">
        <v>27</v>
      </c>
      <c r="R47" s="198"/>
      <c r="S47" s="96"/>
    </row>
    <row r="48" spans="1:19" ht="20.100000000000001" customHeight="1" x14ac:dyDescent="0.15">
      <c r="A48" s="201"/>
      <c r="B48" s="219"/>
      <c r="C48" s="174"/>
      <c r="D48" s="174"/>
      <c r="E48" s="174"/>
      <c r="F48" s="174"/>
      <c r="G48" s="174"/>
      <c r="H48" s="221"/>
      <c r="I48" s="225"/>
      <c r="J48" s="226"/>
      <c r="K48" s="227"/>
      <c r="L48" s="174"/>
      <c r="M48" s="174"/>
      <c r="N48" s="176"/>
      <c r="O48" s="178"/>
      <c r="P48" s="27" t="s">
        <v>24</v>
      </c>
      <c r="Q48" s="197" t="s">
        <v>28</v>
      </c>
      <c r="R48" s="198"/>
      <c r="S48" s="96"/>
    </row>
    <row r="49" spans="1:19" ht="20.100000000000001" customHeight="1" x14ac:dyDescent="0.15">
      <c r="A49" s="201"/>
      <c r="B49" s="219"/>
      <c r="C49" s="174"/>
      <c r="D49" s="174"/>
      <c r="E49" s="174"/>
      <c r="F49" s="174"/>
      <c r="G49" s="174"/>
      <c r="H49" s="221"/>
      <c r="I49" s="228"/>
      <c r="J49" s="229"/>
      <c r="K49" s="230"/>
      <c r="L49" s="174"/>
      <c r="M49" s="174"/>
      <c r="N49" s="176"/>
      <c r="O49" s="178"/>
      <c r="P49" s="28" t="s">
        <v>24</v>
      </c>
      <c r="Q49" s="199" t="s">
        <v>29</v>
      </c>
      <c r="R49" s="200"/>
      <c r="S49" s="96"/>
    </row>
    <row r="50" spans="1:19" ht="20.100000000000001" customHeight="1" x14ac:dyDescent="0.15">
      <c r="A50" s="201">
        <v>3</v>
      </c>
      <c r="B50" s="219"/>
      <c r="C50" s="174"/>
      <c r="D50" s="174"/>
      <c r="E50" s="174"/>
      <c r="F50" s="174"/>
      <c r="G50" s="174"/>
      <c r="H50" s="221"/>
      <c r="I50" s="231"/>
      <c r="J50" s="232"/>
      <c r="K50" s="233"/>
      <c r="L50" s="174"/>
      <c r="M50" s="174"/>
      <c r="N50" s="176"/>
      <c r="O50" s="178"/>
      <c r="P50" s="27" t="s">
        <v>24</v>
      </c>
      <c r="Q50" s="197" t="s">
        <v>27</v>
      </c>
      <c r="R50" s="198"/>
      <c r="S50" s="96"/>
    </row>
    <row r="51" spans="1:19" ht="20.100000000000001" customHeight="1" x14ac:dyDescent="0.15">
      <c r="A51" s="201"/>
      <c r="B51" s="219"/>
      <c r="C51" s="174"/>
      <c r="D51" s="174"/>
      <c r="E51" s="174"/>
      <c r="F51" s="174"/>
      <c r="G51" s="174"/>
      <c r="H51" s="221"/>
      <c r="I51" s="225"/>
      <c r="J51" s="226"/>
      <c r="K51" s="227"/>
      <c r="L51" s="174"/>
      <c r="M51" s="174"/>
      <c r="N51" s="176"/>
      <c r="O51" s="178"/>
      <c r="P51" s="27" t="s">
        <v>24</v>
      </c>
      <c r="Q51" s="197" t="s">
        <v>28</v>
      </c>
      <c r="R51" s="198"/>
      <c r="S51" s="96"/>
    </row>
    <row r="52" spans="1:19" ht="20.100000000000001" customHeight="1" x14ac:dyDescent="0.15">
      <c r="A52" s="201"/>
      <c r="B52" s="219"/>
      <c r="C52" s="174"/>
      <c r="D52" s="174"/>
      <c r="E52" s="174"/>
      <c r="F52" s="174"/>
      <c r="G52" s="174"/>
      <c r="H52" s="221"/>
      <c r="I52" s="228"/>
      <c r="J52" s="229"/>
      <c r="K52" s="230"/>
      <c r="L52" s="174"/>
      <c r="M52" s="174"/>
      <c r="N52" s="176"/>
      <c r="O52" s="178"/>
      <c r="P52" s="28" t="s">
        <v>24</v>
      </c>
      <c r="Q52" s="199" t="s">
        <v>29</v>
      </c>
      <c r="R52" s="200"/>
      <c r="S52" s="96"/>
    </row>
    <row r="53" spans="1:19" ht="20.100000000000001" customHeight="1" x14ac:dyDescent="0.15">
      <c r="A53" s="201">
        <v>4</v>
      </c>
      <c r="B53" s="219"/>
      <c r="C53" s="174"/>
      <c r="D53" s="174"/>
      <c r="E53" s="174"/>
      <c r="F53" s="174"/>
      <c r="G53" s="174"/>
      <c r="H53" s="221"/>
      <c r="I53" s="97"/>
      <c r="J53" s="97"/>
      <c r="K53" s="97"/>
      <c r="L53" s="174"/>
      <c r="M53" s="174"/>
      <c r="N53" s="176"/>
      <c r="O53" s="178"/>
      <c r="P53" s="27" t="s">
        <v>24</v>
      </c>
      <c r="Q53" s="197" t="s">
        <v>27</v>
      </c>
      <c r="R53" s="198"/>
      <c r="S53" s="96"/>
    </row>
    <row r="54" spans="1:19" ht="20.100000000000001" customHeight="1" x14ac:dyDescent="0.15">
      <c r="A54" s="201"/>
      <c r="B54" s="219"/>
      <c r="C54" s="174"/>
      <c r="D54" s="174"/>
      <c r="E54" s="174"/>
      <c r="F54" s="174"/>
      <c r="G54" s="174"/>
      <c r="H54" s="221"/>
      <c r="I54" s="97"/>
      <c r="J54" s="97"/>
      <c r="K54" s="97"/>
      <c r="L54" s="174"/>
      <c r="M54" s="174"/>
      <c r="N54" s="176"/>
      <c r="O54" s="178"/>
      <c r="P54" s="27" t="s">
        <v>24</v>
      </c>
      <c r="Q54" s="197" t="s">
        <v>28</v>
      </c>
      <c r="R54" s="198"/>
      <c r="S54" s="96"/>
    </row>
    <row r="55" spans="1:19" ht="20.100000000000001" customHeight="1" x14ac:dyDescent="0.15">
      <c r="A55" s="201"/>
      <c r="B55" s="219"/>
      <c r="C55" s="174"/>
      <c r="D55" s="174"/>
      <c r="E55" s="174"/>
      <c r="F55" s="174"/>
      <c r="G55" s="174"/>
      <c r="H55" s="221"/>
      <c r="I55" s="97"/>
      <c r="J55" s="97"/>
      <c r="K55" s="97"/>
      <c r="L55" s="174"/>
      <c r="M55" s="174"/>
      <c r="N55" s="176"/>
      <c r="O55" s="178"/>
      <c r="P55" s="28" t="s">
        <v>24</v>
      </c>
      <c r="Q55" s="199" t="s">
        <v>29</v>
      </c>
      <c r="R55" s="200"/>
      <c r="S55" s="96"/>
    </row>
    <row r="56" spans="1:19" ht="20.100000000000001" customHeight="1" x14ac:dyDescent="0.15">
      <c r="A56" s="201">
        <v>5</v>
      </c>
      <c r="B56" s="219"/>
      <c r="C56" s="174"/>
      <c r="D56" s="174"/>
      <c r="E56" s="174"/>
      <c r="F56" s="174"/>
      <c r="G56" s="174"/>
      <c r="H56" s="221"/>
      <c r="I56" s="97"/>
      <c r="J56" s="97"/>
      <c r="K56" s="97"/>
      <c r="L56" s="174"/>
      <c r="M56" s="174"/>
      <c r="N56" s="176"/>
      <c r="O56" s="178"/>
      <c r="P56" s="27" t="s">
        <v>24</v>
      </c>
      <c r="Q56" s="197" t="s">
        <v>27</v>
      </c>
      <c r="R56" s="198"/>
      <c r="S56" s="96"/>
    </row>
    <row r="57" spans="1:19" ht="20.100000000000001" customHeight="1" x14ac:dyDescent="0.15">
      <c r="A57" s="201"/>
      <c r="B57" s="219"/>
      <c r="C57" s="174"/>
      <c r="D57" s="174"/>
      <c r="E57" s="174"/>
      <c r="F57" s="174"/>
      <c r="G57" s="174"/>
      <c r="H57" s="221"/>
      <c r="I57" s="97"/>
      <c r="J57" s="97"/>
      <c r="K57" s="97"/>
      <c r="L57" s="174"/>
      <c r="M57" s="174"/>
      <c r="N57" s="176"/>
      <c r="O57" s="178"/>
      <c r="P57" s="27" t="s">
        <v>24</v>
      </c>
      <c r="Q57" s="197" t="s">
        <v>28</v>
      </c>
      <c r="R57" s="198"/>
      <c r="S57" s="96"/>
    </row>
    <row r="58" spans="1:19" ht="20.100000000000001" customHeight="1" x14ac:dyDescent="0.15">
      <c r="A58" s="201"/>
      <c r="B58" s="219"/>
      <c r="C58" s="174"/>
      <c r="D58" s="174"/>
      <c r="E58" s="174"/>
      <c r="F58" s="174"/>
      <c r="G58" s="174"/>
      <c r="H58" s="221"/>
      <c r="I58" s="97"/>
      <c r="J58" s="97"/>
      <c r="K58" s="97"/>
      <c r="L58" s="174"/>
      <c r="M58" s="174"/>
      <c r="N58" s="176"/>
      <c r="O58" s="178"/>
      <c r="P58" s="28" t="s">
        <v>24</v>
      </c>
      <c r="Q58" s="199" t="s">
        <v>29</v>
      </c>
      <c r="R58" s="200"/>
      <c r="S58" s="96"/>
    </row>
    <row r="59" spans="1:19" ht="20.100000000000001" customHeight="1" x14ac:dyDescent="0.15">
      <c r="A59" s="201">
        <v>6</v>
      </c>
      <c r="B59" s="219"/>
      <c r="C59" s="174"/>
      <c r="D59" s="174"/>
      <c r="E59" s="174"/>
      <c r="F59" s="174"/>
      <c r="G59" s="174"/>
      <c r="H59" s="221"/>
      <c r="I59" s="97"/>
      <c r="J59" s="97"/>
      <c r="K59" s="97"/>
      <c r="L59" s="174"/>
      <c r="M59" s="174"/>
      <c r="N59" s="176"/>
      <c r="O59" s="178"/>
      <c r="P59" s="27" t="s">
        <v>24</v>
      </c>
      <c r="Q59" s="197" t="s">
        <v>27</v>
      </c>
      <c r="R59" s="198"/>
      <c r="S59" s="96"/>
    </row>
    <row r="60" spans="1:19" ht="20.100000000000001" customHeight="1" x14ac:dyDescent="0.15">
      <c r="A60" s="201"/>
      <c r="B60" s="219"/>
      <c r="C60" s="174"/>
      <c r="D60" s="174"/>
      <c r="E60" s="174"/>
      <c r="F60" s="174"/>
      <c r="G60" s="174"/>
      <c r="H60" s="221"/>
      <c r="I60" s="97"/>
      <c r="J60" s="97"/>
      <c r="K60" s="97"/>
      <c r="L60" s="174"/>
      <c r="M60" s="174"/>
      <c r="N60" s="176"/>
      <c r="O60" s="178"/>
      <c r="P60" s="27" t="s">
        <v>24</v>
      </c>
      <c r="Q60" s="197" t="s">
        <v>28</v>
      </c>
      <c r="R60" s="198"/>
      <c r="S60" s="96"/>
    </row>
    <row r="61" spans="1:19" ht="20.100000000000001" customHeight="1" x14ac:dyDescent="0.15">
      <c r="A61" s="201"/>
      <c r="B61" s="219"/>
      <c r="C61" s="174"/>
      <c r="D61" s="174"/>
      <c r="E61" s="174"/>
      <c r="F61" s="174"/>
      <c r="G61" s="174"/>
      <c r="H61" s="221"/>
      <c r="I61" s="97"/>
      <c r="J61" s="97"/>
      <c r="K61" s="97"/>
      <c r="L61" s="174"/>
      <c r="M61" s="174"/>
      <c r="N61" s="176"/>
      <c r="O61" s="178"/>
      <c r="P61" s="28" t="s">
        <v>24</v>
      </c>
      <c r="Q61" s="199" t="s">
        <v>29</v>
      </c>
      <c r="R61" s="200"/>
      <c r="S61" s="96"/>
    </row>
    <row r="62" spans="1:19" ht="20.100000000000001" customHeight="1" x14ac:dyDescent="0.15">
      <c r="A62" s="201">
        <v>7</v>
      </c>
      <c r="B62" s="219"/>
      <c r="C62" s="174"/>
      <c r="D62" s="174"/>
      <c r="E62" s="174"/>
      <c r="F62" s="174"/>
      <c r="G62" s="174"/>
      <c r="H62" s="221"/>
      <c r="I62" s="97"/>
      <c r="J62" s="97"/>
      <c r="K62" s="97"/>
      <c r="L62" s="174"/>
      <c r="M62" s="174"/>
      <c r="N62" s="176"/>
      <c r="O62" s="178"/>
      <c r="P62" s="27" t="s">
        <v>24</v>
      </c>
      <c r="Q62" s="197" t="s">
        <v>27</v>
      </c>
      <c r="R62" s="198"/>
      <c r="S62" s="96"/>
    </row>
    <row r="63" spans="1:19" ht="20.100000000000001" customHeight="1" x14ac:dyDescent="0.15">
      <c r="A63" s="201"/>
      <c r="B63" s="219"/>
      <c r="C63" s="174"/>
      <c r="D63" s="174"/>
      <c r="E63" s="174"/>
      <c r="F63" s="174"/>
      <c r="G63" s="174"/>
      <c r="H63" s="221"/>
      <c r="I63" s="97"/>
      <c r="J63" s="97"/>
      <c r="K63" s="97"/>
      <c r="L63" s="174"/>
      <c r="M63" s="174"/>
      <c r="N63" s="176"/>
      <c r="O63" s="178"/>
      <c r="P63" s="27" t="s">
        <v>24</v>
      </c>
      <c r="Q63" s="197" t="s">
        <v>28</v>
      </c>
      <c r="R63" s="198"/>
      <c r="S63" s="96"/>
    </row>
    <row r="64" spans="1:19" ht="20.100000000000001" customHeight="1" x14ac:dyDescent="0.15">
      <c r="A64" s="201"/>
      <c r="B64" s="219"/>
      <c r="C64" s="174"/>
      <c r="D64" s="174"/>
      <c r="E64" s="174"/>
      <c r="F64" s="174"/>
      <c r="G64" s="174"/>
      <c r="H64" s="221"/>
      <c r="I64" s="97"/>
      <c r="J64" s="97"/>
      <c r="K64" s="97"/>
      <c r="L64" s="174"/>
      <c r="M64" s="174"/>
      <c r="N64" s="176"/>
      <c r="O64" s="178"/>
      <c r="P64" s="28" t="s">
        <v>24</v>
      </c>
      <c r="Q64" s="199" t="s">
        <v>29</v>
      </c>
      <c r="R64" s="200"/>
      <c r="S64" s="96"/>
    </row>
    <row r="65" spans="1:19" ht="20.100000000000001" customHeight="1" x14ac:dyDescent="0.15">
      <c r="A65" s="201">
        <v>8</v>
      </c>
      <c r="B65" s="219"/>
      <c r="C65" s="174"/>
      <c r="D65" s="174"/>
      <c r="E65" s="174"/>
      <c r="F65" s="174"/>
      <c r="G65" s="174"/>
      <c r="H65" s="221"/>
      <c r="I65" s="97"/>
      <c r="J65" s="97"/>
      <c r="K65" s="97"/>
      <c r="L65" s="174"/>
      <c r="M65" s="174"/>
      <c r="N65" s="176"/>
      <c r="O65" s="178"/>
      <c r="P65" s="27" t="s">
        <v>24</v>
      </c>
      <c r="Q65" s="197" t="s">
        <v>27</v>
      </c>
      <c r="R65" s="198"/>
      <c r="S65" s="96"/>
    </row>
    <row r="66" spans="1:19" ht="20.100000000000001" customHeight="1" x14ac:dyDescent="0.15">
      <c r="A66" s="201"/>
      <c r="B66" s="219"/>
      <c r="C66" s="174"/>
      <c r="D66" s="174"/>
      <c r="E66" s="174"/>
      <c r="F66" s="174"/>
      <c r="G66" s="174"/>
      <c r="H66" s="221"/>
      <c r="I66" s="97"/>
      <c r="J66" s="97"/>
      <c r="K66" s="97"/>
      <c r="L66" s="174"/>
      <c r="M66" s="174"/>
      <c r="N66" s="176"/>
      <c r="O66" s="178"/>
      <c r="P66" s="27" t="s">
        <v>24</v>
      </c>
      <c r="Q66" s="197" t="s">
        <v>28</v>
      </c>
      <c r="R66" s="198"/>
      <c r="S66" s="96"/>
    </row>
    <row r="67" spans="1:19" ht="20.100000000000001" customHeight="1" x14ac:dyDescent="0.15">
      <c r="A67" s="201"/>
      <c r="B67" s="219"/>
      <c r="C67" s="174"/>
      <c r="D67" s="174"/>
      <c r="E67" s="174"/>
      <c r="F67" s="174"/>
      <c r="G67" s="174"/>
      <c r="H67" s="221"/>
      <c r="I67" s="97"/>
      <c r="J67" s="97"/>
      <c r="K67" s="97"/>
      <c r="L67" s="174"/>
      <c r="M67" s="174"/>
      <c r="N67" s="176"/>
      <c r="O67" s="178"/>
      <c r="P67" s="28" t="s">
        <v>24</v>
      </c>
      <c r="Q67" s="199" t="s">
        <v>29</v>
      </c>
      <c r="R67" s="200"/>
      <c r="S67" s="96"/>
    </row>
    <row r="68" spans="1:19" ht="20.100000000000001" customHeight="1" x14ac:dyDescent="0.15">
      <c r="A68" s="201">
        <v>9</v>
      </c>
      <c r="B68" s="219"/>
      <c r="C68" s="174"/>
      <c r="D68" s="174"/>
      <c r="E68" s="174"/>
      <c r="F68" s="174"/>
      <c r="G68" s="174"/>
      <c r="H68" s="221"/>
      <c r="I68" s="97"/>
      <c r="J68" s="97"/>
      <c r="K68" s="97"/>
      <c r="L68" s="174"/>
      <c r="M68" s="174"/>
      <c r="N68" s="176"/>
      <c r="O68" s="178"/>
      <c r="P68" s="27" t="s">
        <v>24</v>
      </c>
      <c r="Q68" s="197" t="s">
        <v>27</v>
      </c>
      <c r="R68" s="198"/>
      <c r="S68" s="96"/>
    </row>
    <row r="69" spans="1:19" ht="20.100000000000001" customHeight="1" x14ac:dyDescent="0.15">
      <c r="A69" s="201"/>
      <c r="B69" s="219"/>
      <c r="C69" s="174"/>
      <c r="D69" s="174"/>
      <c r="E69" s="174"/>
      <c r="F69" s="174"/>
      <c r="G69" s="174"/>
      <c r="H69" s="221"/>
      <c r="I69" s="97"/>
      <c r="J69" s="97"/>
      <c r="K69" s="97"/>
      <c r="L69" s="174"/>
      <c r="M69" s="174"/>
      <c r="N69" s="176"/>
      <c r="O69" s="178"/>
      <c r="P69" s="27" t="s">
        <v>24</v>
      </c>
      <c r="Q69" s="197" t="s">
        <v>28</v>
      </c>
      <c r="R69" s="198"/>
      <c r="S69" s="96"/>
    </row>
    <row r="70" spans="1:19" ht="20.100000000000001" customHeight="1" x14ac:dyDescent="0.15">
      <c r="A70" s="201"/>
      <c r="B70" s="219"/>
      <c r="C70" s="174"/>
      <c r="D70" s="174"/>
      <c r="E70" s="174"/>
      <c r="F70" s="174"/>
      <c r="G70" s="174"/>
      <c r="H70" s="221"/>
      <c r="I70" s="97"/>
      <c r="J70" s="97"/>
      <c r="K70" s="97"/>
      <c r="L70" s="174"/>
      <c r="M70" s="174"/>
      <c r="N70" s="176"/>
      <c r="O70" s="178"/>
      <c r="P70" s="28" t="s">
        <v>24</v>
      </c>
      <c r="Q70" s="199" t="s">
        <v>29</v>
      </c>
      <c r="R70" s="200"/>
      <c r="S70" s="96"/>
    </row>
    <row r="71" spans="1:19" ht="20.100000000000001" customHeight="1" x14ac:dyDescent="0.15">
      <c r="A71" s="201">
        <v>10</v>
      </c>
      <c r="B71" s="219"/>
      <c r="C71" s="174"/>
      <c r="D71" s="174"/>
      <c r="E71" s="174"/>
      <c r="F71" s="174"/>
      <c r="G71" s="174"/>
      <c r="H71" s="221"/>
      <c r="I71" s="97"/>
      <c r="J71" s="97"/>
      <c r="K71" s="97"/>
      <c r="L71" s="174"/>
      <c r="M71" s="174"/>
      <c r="N71" s="176"/>
      <c r="O71" s="178"/>
      <c r="P71" s="27" t="s">
        <v>24</v>
      </c>
      <c r="Q71" s="197" t="s">
        <v>27</v>
      </c>
      <c r="R71" s="198"/>
      <c r="S71" s="96"/>
    </row>
    <row r="72" spans="1:19" ht="20.100000000000001" customHeight="1" x14ac:dyDescent="0.15">
      <c r="A72" s="201"/>
      <c r="B72" s="219"/>
      <c r="C72" s="174"/>
      <c r="D72" s="174"/>
      <c r="E72" s="174"/>
      <c r="F72" s="174"/>
      <c r="G72" s="174"/>
      <c r="H72" s="221"/>
      <c r="I72" s="97"/>
      <c r="J72" s="97"/>
      <c r="K72" s="97"/>
      <c r="L72" s="174"/>
      <c r="M72" s="174"/>
      <c r="N72" s="176"/>
      <c r="O72" s="178"/>
      <c r="P72" s="27" t="s">
        <v>24</v>
      </c>
      <c r="Q72" s="197" t="s">
        <v>28</v>
      </c>
      <c r="R72" s="198"/>
      <c r="S72" s="96"/>
    </row>
    <row r="73" spans="1:19" ht="20.100000000000001" customHeight="1" x14ac:dyDescent="0.15">
      <c r="A73" s="201"/>
      <c r="B73" s="219"/>
      <c r="C73" s="174"/>
      <c r="D73" s="174"/>
      <c r="E73" s="174"/>
      <c r="F73" s="174"/>
      <c r="G73" s="174"/>
      <c r="H73" s="221"/>
      <c r="I73" s="97"/>
      <c r="J73" s="97"/>
      <c r="K73" s="97"/>
      <c r="L73" s="174"/>
      <c r="M73" s="174"/>
      <c r="N73" s="176"/>
      <c r="O73" s="178"/>
      <c r="P73" s="28" t="s">
        <v>24</v>
      </c>
      <c r="Q73" s="199" t="s">
        <v>29</v>
      </c>
      <c r="R73" s="200"/>
      <c r="S73" s="96"/>
    </row>
    <row r="74" spans="1:19" ht="20.100000000000001" customHeight="1" outlineLevel="1" x14ac:dyDescent="0.15">
      <c r="A74" s="201">
        <v>11</v>
      </c>
      <c r="B74" s="219"/>
      <c r="C74" s="174"/>
      <c r="D74" s="174"/>
      <c r="E74" s="174"/>
      <c r="F74" s="174"/>
      <c r="G74" s="174"/>
      <c r="H74" s="221"/>
      <c r="I74" s="97"/>
      <c r="J74" s="97"/>
      <c r="K74" s="97"/>
      <c r="L74" s="174"/>
      <c r="M74" s="174"/>
      <c r="N74" s="176"/>
      <c r="O74" s="178"/>
      <c r="P74" s="28" t="s">
        <v>24</v>
      </c>
      <c r="Q74" s="195" t="s">
        <v>27</v>
      </c>
      <c r="R74" s="196"/>
      <c r="S74" s="96"/>
    </row>
    <row r="75" spans="1:19" ht="20.100000000000001" customHeight="1" outlineLevel="1" x14ac:dyDescent="0.15">
      <c r="A75" s="201"/>
      <c r="B75" s="219"/>
      <c r="C75" s="174"/>
      <c r="D75" s="174"/>
      <c r="E75" s="174"/>
      <c r="F75" s="174"/>
      <c r="G75" s="174"/>
      <c r="H75" s="221"/>
      <c r="I75" s="97"/>
      <c r="J75" s="97"/>
      <c r="K75" s="97"/>
      <c r="L75" s="174"/>
      <c r="M75" s="174"/>
      <c r="N75" s="176"/>
      <c r="O75" s="178"/>
      <c r="P75" s="27" t="s">
        <v>24</v>
      </c>
      <c r="Q75" s="197" t="s">
        <v>28</v>
      </c>
      <c r="R75" s="198"/>
      <c r="S75" s="96"/>
    </row>
    <row r="76" spans="1:19" ht="20.100000000000001" customHeight="1" outlineLevel="1" x14ac:dyDescent="0.15">
      <c r="A76" s="201"/>
      <c r="B76" s="219"/>
      <c r="C76" s="174"/>
      <c r="D76" s="174"/>
      <c r="E76" s="174"/>
      <c r="F76" s="174"/>
      <c r="G76" s="174"/>
      <c r="H76" s="221"/>
      <c r="I76" s="97"/>
      <c r="J76" s="97"/>
      <c r="K76" s="97"/>
      <c r="L76" s="174"/>
      <c r="M76" s="174"/>
      <c r="N76" s="176"/>
      <c r="O76" s="178"/>
      <c r="P76" s="27" t="s">
        <v>24</v>
      </c>
      <c r="Q76" s="199" t="s">
        <v>29</v>
      </c>
      <c r="R76" s="200"/>
      <c r="S76" s="96"/>
    </row>
    <row r="77" spans="1:19" ht="20.100000000000001" customHeight="1" outlineLevel="1" x14ac:dyDescent="0.15">
      <c r="A77" s="201">
        <v>12</v>
      </c>
      <c r="B77" s="219"/>
      <c r="C77" s="174"/>
      <c r="D77" s="174"/>
      <c r="E77" s="174"/>
      <c r="F77" s="174"/>
      <c r="G77" s="174"/>
      <c r="H77" s="221"/>
      <c r="I77" s="97"/>
      <c r="J77" s="97"/>
      <c r="K77" s="97"/>
      <c r="L77" s="174"/>
      <c r="M77" s="174"/>
      <c r="N77" s="176"/>
      <c r="O77" s="178"/>
      <c r="P77" s="28" t="s">
        <v>24</v>
      </c>
      <c r="Q77" s="197" t="s">
        <v>27</v>
      </c>
      <c r="R77" s="198"/>
      <c r="S77" s="96"/>
    </row>
    <row r="78" spans="1:19" ht="20.100000000000001" customHeight="1" outlineLevel="1" x14ac:dyDescent="0.15">
      <c r="A78" s="201"/>
      <c r="B78" s="219"/>
      <c r="C78" s="174"/>
      <c r="D78" s="174"/>
      <c r="E78" s="174"/>
      <c r="F78" s="174"/>
      <c r="G78" s="174"/>
      <c r="H78" s="221"/>
      <c r="I78" s="97"/>
      <c r="J78" s="97"/>
      <c r="K78" s="97"/>
      <c r="L78" s="174"/>
      <c r="M78" s="174"/>
      <c r="N78" s="176"/>
      <c r="O78" s="178"/>
      <c r="P78" s="27" t="s">
        <v>24</v>
      </c>
      <c r="Q78" s="197" t="s">
        <v>28</v>
      </c>
      <c r="R78" s="198"/>
      <c r="S78" s="96"/>
    </row>
    <row r="79" spans="1:19" ht="20.100000000000001" customHeight="1" outlineLevel="1" x14ac:dyDescent="0.15">
      <c r="A79" s="201"/>
      <c r="B79" s="219"/>
      <c r="C79" s="174"/>
      <c r="D79" s="174"/>
      <c r="E79" s="174"/>
      <c r="F79" s="174"/>
      <c r="G79" s="174"/>
      <c r="H79" s="221"/>
      <c r="I79" s="97"/>
      <c r="J79" s="97"/>
      <c r="K79" s="97"/>
      <c r="L79" s="174"/>
      <c r="M79" s="174"/>
      <c r="N79" s="176"/>
      <c r="O79" s="178"/>
      <c r="P79" s="28" t="s">
        <v>24</v>
      </c>
      <c r="Q79" s="199" t="s">
        <v>29</v>
      </c>
      <c r="R79" s="200"/>
      <c r="S79" s="96"/>
    </row>
    <row r="80" spans="1:19" ht="20.100000000000001" customHeight="1" outlineLevel="1" x14ac:dyDescent="0.15">
      <c r="A80" s="201">
        <v>13</v>
      </c>
      <c r="B80" s="219"/>
      <c r="C80" s="174"/>
      <c r="D80" s="174"/>
      <c r="E80" s="174"/>
      <c r="F80" s="174"/>
      <c r="G80" s="174"/>
      <c r="H80" s="221"/>
      <c r="I80" s="97"/>
      <c r="J80" s="97"/>
      <c r="K80" s="97"/>
      <c r="L80" s="174"/>
      <c r="M80" s="174"/>
      <c r="N80" s="176"/>
      <c r="O80" s="178"/>
      <c r="P80" s="27" t="s">
        <v>24</v>
      </c>
      <c r="Q80" s="197" t="s">
        <v>27</v>
      </c>
      <c r="R80" s="198"/>
      <c r="S80" s="96"/>
    </row>
    <row r="81" spans="1:19" ht="20.100000000000001" customHeight="1" outlineLevel="1" x14ac:dyDescent="0.15">
      <c r="A81" s="201"/>
      <c r="B81" s="219"/>
      <c r="C81" s="174"/>
      <c r="D81" s="174"/>
      <c r="E81" s="174"/>
      <c r="F81" s="174"/>
      <c r="G81" s="174"/>
      <c r="H81" s="221"/>
      <c r="I81" s="97"/>
      <c r="J81" s="97"/>
      <c r="K81" s="97"/>
      <c r="L81" s="174"/>
      <c r="M81" s="174"/>
      <c r="N81" s="176"/>
      <c r="O81" s="178"/>
      <c r="P81" s="27" t="s">
        <v>24</v>
      </c>
      <c r="Q81" s="197" t="s">
        <v>28</v>
      </c>
      <c r="R81" s="198"/>
      <c r="S81" s="96"/>
    </row>
    <row r="82" spans="1:19" ht="20.100000000000001" customHeight="1" outlineLevel="1" x14ac:dyDescent="0.15">
      <c r="A82" s="201"/>
      <c r="B82" s="219"/>
      <c r="C82" s="174"/>
      <c r="D82" s="174"/>
      <c r="E82" s="174"/>
      <c r="F82" s="174"/>
      <c r="G82" s="174"/>
      <c r="H82" s="221"/>
      <c r="I82" s="97"/>
      <c r="J82" s="97"/>
      <c r="K82" s="97"/>
      <c r="L82" s="174"/>
      <c r="M82" s="174"/>
      <c r="N82" s="176"/>
      <c r="O82" s="178"/>
      <c r="P82" s="28" t="s">
        <v>24</v>
      </c>
      <c r="Q82" s="199" t="s">
        <v>29</v>
      </c>
      <c r="R82" s="200"/>
      <c r="S82" s="96"/>
    </row>
    <row r="83" spans="1:19" ht="20.100000000000001" customHeight="1" outlineLevel="1" x14ac:dyDescent="0.15">
      <c r="A83" s="201">
        <v>14</v>
      </c>
      <c r="B83" s="219"/>
      <c r="C83" s="174"/>
      <c r="D83" s="174"/>
      <c r="E83" s="174"/>
      <c r="F83" s="174"/>
      <c r="G83" s="174"/>
      <c r="H83" s="221"/>
      <c r="I83" s="97"/>
      <c r="J83" s="97"/>
      <c r="K83" s="97"/>
      <c r="L83" s="174"/>
      <c r="M83" s="174"/>
      <c r="N83" s="176"/>
      <c r="O83" s="178"/>
      <c r="P83" s="27" t="s">
        <v>24</v>
      </c>
      <c r="Q83" s="197" t="s">
        <v>27</v>
      </c>
      <c r="R83" s="198"/>
      <c r="S83" s="96"/>
    </row>
    <row r="84" spans="1:19" ht="20.100000000000001" customHeight="1" outlineLevel="1" x14ac:dyDescent="0.15">
      <c r="A84" s="201"/>
      <c r="B84" s="219"/>
      <c r="C84" s="174"/>
      <c r="D84" s="174"/>
      <c r="E84" s="174"/>
      <c r="F84" s="174"/>
      <c r="G84" s="174"/>
      <c r="H84" s="221"/>
      <c r="I84" s="97"/>
      <c r="J84" s="97"/>
      <c r="K84" s="97"/>
      <c r="L84" s="174"/>
      <c r="M84" s="174"/>
      <c r="N84" s="176"/>
      <c r="O84" s="178"/>
      <c r="P84" s="27" t="s">
        <v>24</v>
      </c>
      <c r="Q84" s="197" t="s">
        <v>28</v>
      </c>
      <c r="R84" s="198"/>
      <c r="S84" s="96"/>
    </row>
    <row r="85" spans="1:19" ht="20.100000000000001" customHeight="1" outlineLevel="1" x14ac:dyDescent="0.15">
      <c r="A85" s="201"/>
      <c r="B85" s="219"/>
      <c r="C85" s="174"/>
      <c r="D85" s="174"/>
      <c r="E85" s="174"/>
      <c r="F85" s="174"/>
      <c r="G85" s="174"/>
      <c r="H85" s="221"/>
      <c r="I85" s="97"/>
      <c r="J85" s="97"/>
      <c r="K85" s="97"/>
      <c r="L85" s="174"/>
      <c r="M85" s="174"/>
      <c r="N85" s="176"/>
      <c r="O85" s="178"/>
      <c r="P85" s="28" t="s">
        <v>24</v>
      </c>
      <c r="Q85" s="199" t="s">
        <v>29</v>
      </c>
      <c r="R85" s="200"/>
      <c r="S85" s="96"/>
    </row>
    <row r="86" spans="1:19" ht="20.100000000000001" customHeight="1" outlineLevel="1" x14ac:dyDescent="0.15">
      <c r="A86" s="201">
        <v>15</v>
      </c>
      <c r="B86" s="219"/>
      <c r="C86" s="174"/>
      <c r="D86" s="174"/>
      <c r="E86" s="174"/>
      <c r="F86" s="174"/>
      <c r="G86" s="174"/>
      <c r="H86" s="221"/>
      <c r="I86" s="97"/>
      <c r="J86" s="97"/>
      <c r="K86" s="97"/>
      <c r="L86" s="174"/>
      <c r="M86" s="174"/>
      <c r="N86" s="176"/>
      <c r="O86" s="178"/>
      <c r="P86" s="27" t="s">
        <v>24</v>
      </c>
      <c r="Q86" s="197" t="s">
        <v>27</v>
      </c>
      <c r="R86" s="198"/>
      <c r="S86" s="96"/>
    </row>
    <row r="87" spans="1:19" ht="20.100000000000001" customHeight="1" outlineLevel="1" x14ac:dyDescent="0.15">
      <c r="A87" s="201"/>
      <c r="B87" s="219"/>
      <c r="C87" s="174"/>
      <c r="D87" s="174"/>
      <c r="E87" s="174"/>
      <c r="F87" s="174"/>
      <c r="G87" s="174"/>
      <c r="H87" s="221"/>
      <c r="I87" s="97"/>
      <c r="J87" s="97"/>
      <c r="K87" s="97"/>
      <c r="L87" s="174"/>
      <c r="M87" s="174"/>
      <c r="N87" s="176"/>
      <c r="O87" s="178"/>
      <c r="P87" s="27" t="s">
        <v>24</v>
      </c>
      <c r="Q87" s="197" t="s">
        <v>28</v>
      </c>
      <c r="R87" s="198"/>
      <c r="S87" s="96"/>
    </row>
    <row r="88" spans="1:19" ht="20.100000000000001" customHeight="1" outlineLevel="1" x14ac:dyDescent="0.15">
      <c r="A88" s="201"/>
      <c r="B88" s="219"/>
      <c r="C88" s="174"/>
      <c r="D88" s="174"/>
      <c r="E88" s="174"/>
      <c r="F88" s="174"/>
      <c r="G88" s="174"/>
      <c r="H88" s="221"/>
      <c r="I88" s="97"/>
      <c r="J88" s="97"/>
      <c r="K88" s="97"/>
      <c r="L88" s="174"/>
      <c r="M88" s="174"/>
      <c r="N88" s="176"/>
      <c r="O88" s="178"/>
      <c r="P88" s="28" t="s">
        <v>24</v>
      </c>
      <c r="Q88" s="199" t="s">
        <v>29</v>
      </c>
      <c r="R88" s="200"/>
      <c r="S88" s="96"/>
    </row>
    <row r="89" spans="1:19" ht="20.100000000000001" customHeight="1" outlineLevel="1" x14ac:dyDescent="0.15">
      <c r="A89" s="201">
        <v>16</v>
      </c>
      <c r="B89" s="219"/>
      <c r="C89" s="174"/>
      <c r="D89" s="174"/>
      <c r="E89" s="174"/>
      <c r="F89" s="174"/>
      <c r="G89" s="174"/>
      <c r="H89" s="221"/>
      <c r="I89" s="97"/>
      <c r="J89" s="97"/>
      <c r="K89" s="97"/>
      <c r="L89" s="174"/>
      <c r="M89" s="174"/>
      <c r="N89" s="176"/>
      <c r="O89" s="178"/>
      <c r="P89" s="27" t="s">
        <v>24</v>
      </c>
      <c r="Q89" s="197" t="s">
        <v>27</v>
      </c>
      <c r="R89" s="198"/>
      <c r="S89" s="96"/>
    </row>
    <row r="90" spans="1:19" ht="20.100000000000001" customHeight="1" outlineLevel="1" x14ac:dyDescent="0.15">
      <c r="A90" s="201"/>
      <c r="B90" s="219"/>
      <c r="C90" s="174"/>
      <c r="D90" s="174"/>
      <c r="E90" s="174"/>
      <c r="F90" s="174"/>
      <c r="G90" s="174"/>
      <c r="H90" s="221"/>
      <c r="I90" s="97"/>
      <c r="J90" s="97"/>
      <c r="K90" s="97"/>
      <c r="L90" s="174"/>
      <c r="M90" s="174"/>
      <c r="N90" s="176"/>
      <c r="O90" s="178"/>
      <c r="P90" s="27" t="s">
        <v>24</v>
      </c>
      <c r="Q90" s="197" t="s">
        <v>28</v>
      </c>
      <c r="R90" s="198"/>
      <c r="S90" s="96"/>
    </row>
    <row r="91" spans="1:19" ht="20.100000000000001" customHeight="1" outlineLevel="1" x14ac:dyDescent="0.15">
      <c r="A91" s="201"/>
      <c r="B91" s="219"/>
      <c r="C91" s="174"/>
      <c r="D91" s="174"/>
      <c r="E91" s="174"/>
      <c r="F91" s="174"/>
      <c r="G91" s="174"/>
      <c r="H91" s="221"/>
      <c r="I91" s="97"/>
      <c r="J91" s="97"/>
      <c r="K91" s="97"/>
      <c r="L91" s="174"/>
      <c r="M91" s="174"/>
      <c r="N91" s="176"/>
      <c r="O91" s="178"/>
      <c r="P91" s="28" t="s">
        <v>24</v>
      </c>
      <c r="Q91" s="199" t="s">
        <v>29</v>
      </c>
      <c r="R91" s="200"/>
      <c r="S91" s="96"/>
    </row>
    <row r="92" spans="1:19" ht="20.100000000000001" customHeight="1" outlineLevel="1" x14ac:dyDescent="0.15">
      <c r="A92" s="201">
        <v>17</v>
      </c>
      <c r="B92" s="219"/>
      <c r="C92" s="174"/>
      <c r="D92" s="174"/>
      <c r="E92" s="174"/>
      <c r="F92" s="174"/>
      <c r="G92" s="174"/>
      <c r="H92" s="221"/>
      <c r="I92" s="97"/>
      <c r="J92" s="97"/>
      <c r="K92" s="97"/>
      <c r="L92" s="174"/>
      <c r="M92" s="174"/>
      <c r="N92" s="176"/>
      <c r="O92" s="178"/>
      <c r="P92" s="27" t="s">
        <v>24</v>
      </c>
      <c r="Q92" s="197" t="s">
        <v>27</v>
      </c>
      <c r="R92" s="198"/>
      <c r="S92" s="96"/>
    </row>
    <row r="93" spans="1:19" ht="20.100000000000001" customHeight="1" outlineLevel="1" x14ac:dyDescent="0.15">
      <c r="A93" s="201"/>
      <c r="B93" s="219"/>
      <c r="C93" s="174"/>
      <c r="D93" s="174"/>
      <c r="E93" s="174"/>
      <c r="F93" s="174"/>
      <c r="G93" s="174"/>
      <c r="H93" s="221"/>
      <c r="I93" s="97"/>
      <c r="J93" s="97"/>
      <c r="K93" s="97"/>
      <c r="L93" s="174"/>
      <c r="M93" s="174"/>
      <c r="N93" s="176"/>
      <c r="O93" s="178"/>
      <c r="P93" s="27" t="s">
        <v>24</v>
      </c>
      <c r="Q93" s="197" t="s">
        <v>28</v>
      </c>
      <c r="R93" s="198"/>
      <c r="S93" s="96"/>
    </row>
    <row r="94" spans="1:19" ht="20.100000000000001" customHeight="1" outlineLevel="1" x14ac:dyDescent="0.15">
      <c r="A94" s="201"/>
      <c r="B94" s="219"/>
      <c r="C94" s="174"/>
      <c r="D94" s="174"/>
      <c r="E94" s="174"/>
      <c r="F94" s="174"/>
      <c r="G94" s="174"/>
      <c r="H94" s="221"/>
      <c r="I94" s="97"/>
      <c r="J94" s="97"/>
      <c r="K94" s="97"/>
      <c r="L94" s="174"/>
      <c r="M94" s="174"/>
      <c r="N94" s="176"/>
      <c r="O94" s="178"/>
      <c r="P94" s="28" t="s">
        <v>24</v>
      </c>
      <c r="Q94" s="199" t="s">
        <v>29</v>
      </c>
      <c r="R94" s="200"/>
      <c r="S94" s="96"/>
    </row>
    <row r="95" spans="1:19" ht="20.100000000000001" customHeight="1" outlineLevel="1" x14ac:dyDescent="0.15">
      <c r="A95" s="201">
        <v>18</v>
      </c>
      <c r="B95" s="219"/>
      <c r="C95" s="174"/>
      <c r="D95" s="174"/>
      <c r="E95" s="174"/>
      <c r="F95" s="174"/>
      <c r="G95" s="174"/>
      <c r="H95" s="221"/>
      <c r="I95" s="97"/>
      <c r="J95" s="97"/>
      <c r="K95" s="97"/>
      <c r="L95" s="174"/>
      <c r="M95" s="174"/>
      <c r="N95" s="176"/>
      <c r="O95" s="178"/>
      <c r="P95" s="27" t="s">
        <v>24</v>
      </c>
      <c r="Q95" s="197" t="s">
        <v>27</v>
      </c>
      <c r="R95" s="198"/>
      <c r="S95" s="96"/>
    </row>
    <row r="96" spans="1:19" ht="20.100000000000001" customHeight="1" outlineLevel="1" x14ac:dyDescent="0.15">
      <c r="A96" s="201"/>
      <c r="B96" s="219"/>
      <c r="C96" s="174"/>
      <c r="D96" s="174"/>
      <c r="E96" s="174"/>
      <c r="F96" s="174"/>
      <c r="G96" s="174"/>
      <c r="H96" s="221"/>
      <c r="I96" s="97"/>
      <c r="J96" s="97"/>
      <c r="K96" s="97"/>
      <c r="L96" s="174"/>
      <c r="M96" s="174"/>
      <c r="N96" s="176"/>
      <c r="O96" s="178"/>
      <c r="P96" s="27" t="s">
        <v>24</v>
      </c>
      <c r="Q96" s="197" t="s">
        <v>28</v>
      </c>
      <c r="R96" s="198"/>
      <c r="S96" s="96"/>
    </row>
    <row r="97" spans="1:19" ht="20.100000000000001" customHeight="1" outlineLevel="1" x14ac:dyDescent="0.15">
      <c r="A97" s="201"/>
      <c r="B97" s="219"/>
      <c r="C97" s="174"/>
      <c r="D97" s="174"/>
      <c r="E97" s="174"/>
      <c r="F97" s="174"/>
      <c r="G97" s="174"/>
      <c r="H97" s="221"/>
      <c r="I97" s="97"/>
      <c r="J97" s="97"/>
      <c r="K97" s="97"/>
      <c r="L97" s="174"/>
      <c r="M97" s="174"/>
      <c r="N97" s="176"/>
      <c r="O97" s="178"/>
      <c r="P97" s="28" t="s">
        <v>24</v>
      </c>
      <c r="Q97" s="199" t="s">
        <v>29</v>
      </c>
      <c r="R97" s="200"/>
      <c r="S97" s="96"/>
    </row>
    <row r="98" spans="1:19" ht="20.100000000000001" customHeight="1" outlineLevel="1" x14ac:dyDescent="0.15">
      <c r="A98" s="201">
        <v>19</v>
      </c>
      <c r="B98" s="219"/>
      <c r="C98" s="174"/>
      <c r="D98" s="174"/>
      <c r="E98" s="174"/>
      <c r="F98" s="174"/>
      <c r="G98" s="174"/>
      <c r="H98" s="221"/>
      <c r="I98" s="97"/>
      <c r="J98" s="97"/>
      <c r="K98" s="97"/>
      <c r="L98" s="174"/>
      <c r="M98" s="174"/>
      <c r="N98" s="176"/>
      <c r="O98" s="178"/>
      <c r="P98" s="27" t="s">
        <v>24</v>
      </c>
      <c r="Q98" s="197" t="s">
        <v>27</v>
      </c>
      <c r="R98" s="198"/>
      <c r="S98" s="96"/>
    </row>
    <row r="99" spans="1:19" ht="20.100000000000001" customHeight="1" outlineLevel="1" x14ac:dyDescent="0.15">
      <c r="A99" s="201"/>
      <c r="B99" s="219"/>
      <c r="C99" s="174"/>
      <c r="D99" s="174"/>
      <c r="E99" s="174"/>
      <c r="F99" s="174"/>
      <c r="G99" s="174"/>
      <c r="H99" s="221"/>
      <c r="I99" s="97"/>
      <c r="J99" s="97"/>
      <c r="K99" s="97"/>
      <c r="L99" s="174"/>
      <c r="M99" s="174"/>
      <c r="N99" s="176"/>
      <c r="O99" s="178"/>
      <c r="P99" s="27" t="s">
        <v>24</v>
      </c>
      <c r="Q99" s="197" t="s">
        <v>28</v>
      </c>
      <c r="R99" s="198"/>
      <c r="S99" s="96"/>
    </row>
    <row r="100" spans="1:19" ht="20.100000000000001" customHeight="1" outlineLevel="1" x14ac:dyDescent="0.15">
      <c r="A100" s="201"/>
      <c r="B100" s="219"/>
      <c r="C100" s="174"/>
      <c r="D100" s="174"/>
      <c r="E100" s="174"/>
      <c r="F100" s="174"/>
      <c r="G100" s="174"/>
      <c r="H100" s="221"/>
      <c r="I100" s="97"/>
      <c r="J100" s="97"/>
      <c r="K100" s="97"/>
      <c r="L100" s="174"/>
      <c r="M100" s="174"/>
      <c r="N100" s="176"/>
      <c r="O100" s="178"/>
      <c r="P100" s="28" t="s">
        <v>24</v>
      </c>
      <c r="Q100" s="199" t="s">
        <v>29</v>
      </c>
      <c r="R100" s="200"/>
      <c r="S100" s="96"/>
    </row>
    <row r="101" spans="1:19" ht="20.100000000000001" customHeight="1" outlineLevel="1" x14ac:dyDescent="0.15">
      <c r="A101" s="201">
        <v>20</v>
      </c>
      <c r="B101" s="219"/>
      <c r="C101" s="174"/>
      <c r="D101" s="174"/>
      <c r="E101" s="174"/>
      <c r="F101" s="174"/>
      <c r="G101" s="174"/>
      <c r="H101" s="221"/>
      <c r="I101" s="97"/>
      <c r="J101" s="97"/>
      <c r="K101" s="97"/>
      <c r="L101" s="174"/>
      <c r="M101" s="174"/>
      <c r="N101" s="176"/>
      <c r="O101" s="178"/>
      <c r="P101" s="27" t="s">
        <v>24</v>
      </c>
      <c r="Q101" s="197" t="s">
        <v>27</v>
      </c>
      <c r="R101" s="198"/>
      <c r="S101" s="96"/>
    </row>
    <row r="102" spans="1:19" ht="20.100000000000001" customHeight="1" outlineLevel="1" x14ac:dyDescent="0.15">
      <c r="A102" s="201"/>
      <c r="B102" s="219"/>
      <c r="C102" s="174"/>
      <c r="D102" s="174"/>
      <c r="E102" s="174"/>
      <c r="F102" s="174"/>
      <c r="G102" s="174"/>
      <c r="H102" s="221"/>
      <c r="I102" s="97"/>
      <c r="J102" s="97"/>
      <c r="K102" s="97"/>
      <c r="L102" s="174"/>
      <c r="M102" s="174"/>
      <c r="N102" s="176"/>
      <c r="O102" s="178"/>
      <c r="P102" s="27" t="s">
        <v>24</v>
      </c>
      <c r="Q102" s="197" t="s">
        <v>28</v>
      </c>
      <c r="R102" s="198"/>
      <c r="S102" s="96"/>
    </row>
    <row r="103" spans="1:19" ht="20.100000000000001" customHeight="1" outlineLevel="1" x14ac:dyDescent="0.15">
      <c r="A103" s="201"/>
      <c r="B103" s="252"/>
      <c r="C103" s="253"/>
      <c r="D103" s="253"/>
      <c r="E103" s="253"/>
      <c r="F103" s="253"/>
      <c r="G103" s="253"/>
      <c r="H103" s="254"/>
      <c r="I103" s="255"/>
      <c r="J103" s="255"/>
      <c r="K103" s="255"/>
      <c r="L103" s="253"/>
      <c r="M103" s="253"/>
      <c r="N103" s="256"/>
      <c r="O103" s="257"/>
      <c r="P103" s="89" t="s">
        <v>24</v>
      </c>
      <c r="Q103" s="258" t="s">
        <v>29</v>
      </c>
      <c r="R103" s="259"/>
      <c r="S103" s="96"/>
    </row>
    <row r="104" spans="1:19" ht="42.75" customHeight="1" x14ac:dyDescent="0.15">
      <c r="A104" s="17"/>
      <c r="B104" s="245" t="s">
        <v>163</v>
      </c>
      <c r="C104" s="245"/>
      <c r="D104" s="245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6"/>
      <c r="Q104" s="246"/>
      <c r="R104" s="246"/>
      <c r="S104" s="21"/>
    </row>
    <row r="105" spans="1:19" ht="5.25" customHeight="1" x14ac:dyDescent="0.1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</row>
    <row r="106" spans="1:19" ht="15" customHeight="1" x14ac:dyDescent="0.15">
      <c r="A106" s="22" t="s">
        <v>1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</row>
    <row r="107" spans="1:19" ht="24.95" customHeight="1" x14ac:dyDescent="0.15">
      <c r="A107" s="234" t="s">
        <v>37</v>
      </c>
      <c r="B107" s="234"/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  <c r="R107" s="234"/>
      <c r="S107" s="234"/>
    </row>
    <row r="108" spans="1:19" x14ac:dyDescent="0.15">
      <c r="A108" s="234"/>
      <c r="B108" s="234"/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  <c r="R108" s="234"/>
      <c r="S108" s="234"/>
    </row>
    <row r="109" spans="1:19" ht="5.25" customHeight="1" x14ac:dyDescent="0.15">
      <c r="A109" s="234"/>
      <c r="B109" s="234"/>
      <c r="C109" s="234"/>
      <c r="D109" s="234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  <c r="R109" s="234"/>
      <c r="S109" s="234"/>
    </row>
    <row r="110" spans="1:19" ht="5.25" customHeight="1" x14ac:dyDescent="0.15">
      <c r="A110" s="2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</row>
    <row r="111" spans="1:19" x14ac:dyDescent="0.1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</row>
    <row r="112" spans="1:19" x14ac:dyDescent="0.1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</row>
    <row r="113" spans="1:19" x14ac:dyDescent="0.1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</row>
    <row r="114" spans="1:19" x14ac:dyDescent="0.1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</row>
  </sheetData>
  <mergeCells count="287">
    <mergeCell ref="A101:A103"/>
    <mergeCell ref="B101:C103"/>
    <mergeCell ref="D101:G103"/>
    <mergeCell ref="H101:H103"/>
    <mergeCell ref="I101:K103"/>
    <mergeCell ref="L101:M103"/>
    <mergeCell ref="N101:N103"/>
    <mergeCell ref="O101:O103"/>
    <mergeCell ref="Q101:R101"/>
    <mergeCell ref="Q102:R102"/>
    <mergeCell ref="Q103:R103"/>
    <mergeCell ref="A98:A100"/>
    <mergeCell ref="B98:C100"/>
    <mergeCell ref="D98:G100"/>
    <mergeCell ref="H98:H100"/>
    <mergeCell ref="I98:K100"/>
    <mergeCell ref="L98:M100"/>
    <mergeCell ref="N98:N100"/>
    <mergeCell ref="O98:O100"/>
    <mergeCell ref="Q98:R98"/>
    <mergeCell ref="Q99:R99"/>
    <mergeCell ref="Q100:R100"/>
    <mergeCell ref="A95:A97"/>
    <mergeCell ref="B95:C97"/>
    <mergeCell ref="D95:G97"/>
    <mergeCell ref="H95:H97"/>
    <mergeCell ref="I95:K97"/>
    <mergeCell ref="L95:M97"/>
    <mergeCell ref="N95:N97"/>
    <mergeCell ref="O95:O97"/>
    <mergeCell ref="Q95:R95"/>
    <mergeCell ref="Q96:R96"/>
    <mergeCell ref="Q97:R97"/>
    <mergeCell ref="A92:A94"/>
    <mergeCell ref="B92:C94"/>
    <mergeCell ref="D92:G94"/>
    <mergeCell ref="H92:H94"/>
    <mergeCell ref="I92:K94"/>
    <mergeCell ref="L92:M94"/>
    <mergeCell ref="N92:N94"/>
    <mergeCell ref="O92:O94"/>
    <mergeCell ref="Q92:R92"/>
    <mergeCell ref="Q93:R93"/>
    <mergeCell ref="Q94:R94"/>
    <mergeCell ref="A89:A91"/>
    <mergeCell ref="B89:C91"/>
    <mergeCell ref="D89:G91"/>
    <mergeCell ref="H89:H91"/>
    <mergeCell ref="I89:K91"/>
    <mergeCell ref="L89:M91"/>
    <mergeCell ref="N89:N91"/>
    <mergeCell ref="O89:O91"/>
    <mergeCell ref="Q89:R89"/>
    <mergeCell ref="Q90:R90"/>
    <mergeCell ref="Q91:R91"/>
    <mergeCell ref="A86:A88"/>
    <mergeCell ref="B86:C88"/>
    <mergeCell ref="D86:G88"/>
    <mergeCell ref="H86:H88"/>
    <mergeCell ref="I86:K88"/>
    <mergeCell ref="L86:M88"/>
    <mergeCell ref="N86:N88"/>
    <mergeCell ref="O86:O88"/>
    <mergeCell ref="Q86:R86"/>
    <mergeCell ref="Q87:R87"/>
    <mergeCell ref="Q88:R88"/>
    <mergeCell ref="A83:A85"/>
    <mergeCell ref="B83:C85"/>
    <mergeCell ref="D83:G85"/>
    <mergeCell ref="H83:H85"/>
    <mergeCell ref="I83:K85"/>
    <mergeCell ref="L83:M85"/>
    <mergeCell ref="N83:N85"/>
    <mergeCell ref="O83:O85"/>
    <mergeCell ref="Q83:R83"/>
    <mergeCell ref="Q84:R84"/>
    <mergeCell ref="Q85:R85"/>
    <mergeCell ref="A80:A82"/>
    <mergeCell ref="B80:C82"/>
    <mergeCell ref="D80:G82"/>
    <mergeCell ref="H80:H82"/>
    <mergeCell ref="I80:K82"/>
    <mergeCell ref="L80:M82"/>
    <mergeCell ref="N80:N82"/>
    <mergeCell ref="O80:O82"/>
    <mergeCell ref="Q80:R80"/>
    <mergeCell ref="Q81:R81"/>
    <mergeCell ref="Q82:R82"/>
    <mergeCell ref="A77:A79"/>
    <mergeCell ref="B77:C79"/>
    <mergeCell ref="D77:G79"/>
    <mergeCell ref="H77:H79"/>
    <mergeCell ref="I77:K79"/>
    <mergeCell ref="L77:M79"/>
    <mergeCell ref="N77:N79"/>
    <mergeCell ref="O77:O79"/>
    <mergeCell ref="Q77:R77"/>
    <mergeCell ref="Q78:R78"/>
    <mergeCell ref="Q79:R79"/>
    <mergeCell ref="A74:A76"/>
    <mergeCell ref="B74:C76"/>
    <mergeCell ref="D74:G76"/>
    <mergeCell ref="H74:H76"/>
    <mergeCell ref="I74:K76"/>
    <mergeCell ref="L74:M76"/>
    <mergeCell ref="N74:N76"/>
    <mergeCell ref="O74:O76"/>
    <mergeCell ref="Q74:R74"/>
    <mergeCell ref="Q75:R75"/>
    <mergeCell ref="Q76:R76"/>
    <mergeCell ref="B71:C73"/>
    <mergeCell ref="D71:G73"/>
    <mergeCell ref="H71:H73"/>
    <mergeCell ref="B29:C29"/>
    <mergeCell ref="K29:R29"/>
    <mergeCell ref="Q47:R47"/>
    <mergeCell ref="Q48:R48"/>
    <mergeCell ref="Q58:R58"/>
    <mergeCell ref="Q59:R59"/>
    <mergeCell ref="Q60:R60"/>
    <mergeCell ref="Q61:R61"/>
    <mergeCell ref="Q62:R62"/>
    <mergeCell ref="Q63:R63"/>
    <mergeCell ref="Q64:R64"/>
    <mergeCell ref="Q49:R49"/>
    <mergeCell ref="Q50:R50"/>
    <mergeCell ref="Q51:R51"/>
    <mergeCell ref="Q52:R52"/>
    <mergeCell ref="Q53:R53"/>
    <mergeCell ref="Q54:R54"/>
    <mergeCell ref="Q55:R55"/>
    <mergeCell ref="Q56:R56"/>
    <mergeCell ref="Q67:R67"/>
    <mergeCell ref="L62:M64"/>
    <mergeCell ref="A107:S109"/>
    <mergeCell ref="B35:C36"/>
    <mergeCell ref="D35:E36"/>
    <mergeCell ref="F35:R36"/>
    <mergeCell ref="N71:N73"/>
    <mergeCell ref="O71:O73"/>
    <mergeCell ref="Q71:R71"/>
    <mergeCell ref="Q72:R72"/>
    <mergeCell ref="Q73:R73"/>
    <mergeCell ref="B104:R104"/>
    <mergeCell ref="A71:A73"/>
    <mergeCell ref="L71:M73"/>
    <mergeCell ref="L68:M70"/>
    <mergeCell ref="N68:N70"/>
    <mergeCell ref="O68:O70"/>
    <mergeCell ref="Q68:R68"/>
    <mergeCell ref="Q69:R69"/>
    <mergeCell ref="Q70:R70"/>
    <mergeCell ref="N65:N67"/>
    <mergeCell ref="O65:O67"/>
    <mergeCell ref="Q65:R65"/>
    <mergeCell ref="Q66:R66"/>
    <mergeCell ref="Q57:R57"/>
    <mergeCell ref="Q41:R41"/>
    <mergeCell ref="A68:A70"/>
    <mergeCell ref="A65:A67"/>
    <mergeCell ref="L65:M67"/>
    <mergeCell ref="B65:C67"/>
    <mergeCell ref="B68:C70"/>
    <mergeCell ref="D65:G67"/>
    <mergeCell ref="D68:G70"/>
    <mergeCell ref="H65:H67"/>
    <mergeCell ref="H68:H70"/>
    <mergeCell ref="I65:K67"/>
    <mergeCell ref="I68:K70"/>
    <mergeCell ref="N62:N64"/>
    <mergeCell ref="O62:O64"/>
    <mergeCell ref="N59:N61"/>
    <mergeCell ref="O59:O61"/>
    <mergeCell ref="L59:M61"/>
    <mergeCell ref="A62:A64"/>
    <mergeCell ref="A59:A61"/>
    <mergeCell ref="B59:C61"/>
    <mergeCell ref="B62:C64"/>
    <mergeCell ref="D59:G61"/>
    <mergeCell ref="D62:G64"/>
    <mergeCell ref="H59:H61"/>
    <mergeCell ref="H62:H64"/>
    <mergeCell ref="I59:K61"/>
    <mergeCell ref="I62:K64"/>
    <mergeCell ref="L56:M58"/>
    <mergeCell ref="N56:N58"/>
    <mergeCell ref="O56:O58"/>
    <mergeCell ref="N53:N55"/>
    <mergeCell ref="O53:O55"/>
    <mergeCell ref="L53:M55"/>
    <mergeCell ref="A56:A58"/>
    <mergeCell ref="A53:A55"/>
    <mergeCell ref="B53:C55"/>
    <mergeCell ref="B56:C58"/>
    <mergeCell ref="D53:G55"/>
    <mergeCell ref="D56:G58"/>
    <mergeCell ref="H53:H55"/>
    <mergeCell ref="H56:H58"/>
    <mergeCell ref="I53:K55"/>
    <mergeCell ref="I56:K58"/>
    <mergeCell ref="L50:M52"/>
    <mergeCell ref="N50:N52"/>
    <mergeCell ref="O50:O52"/>
    <mergeCell ref="N47:N49"/>
    <mergeCell ref="O47:O49"/>
    <mergeCell ref="L47:M49"/>
    <mergeCell ref="A50:A52"/>
    <mergeCell ref="A47:A49"/>
    <mergeCell ref="B47:C49"/>
    <mergeCell ref="D47:G49"/>
    <mergeCell ref="H47:H49"/>
    <mergeCell ref="I47:K49"/>
    <mergeCell ref="B50:C52"/>
    <mergeCell ref="D50:G52"/>
    <mergeCell ref="H50:H52"/>
    <mergeCell ref="I50:K52"/>
    <mergeCell ref="A44:A46"/>
    <mergeCell ref="A41:A43"/>
    <mergeCell ref="H41:H43"/>
    <mergeCell ref="B41:C43"/>
    <mergeCell ref="D41:G43"/>
    <mergeCell ref="I41:K43"/>
    <mergeCell ref="B44:C46"/>
    <mergeCell ref="H44:H46"/>
    <mergeCell ref="D44:G46"/>
    <mergeCell ref="I44:K46"/>
    <mergeCell ref="K37:M37"/>
    <mergeCell ref="K38:R38"/>
    <mergeCell ref="B40:C40"/>
    <mergeCell ref="D40:G40"/>
    <mergeCell ref="I40:K40"/>
    <mergeCell ref="L44:M46"/>
    <mergeCell ref="N44:N46"/>
    <mergeCell ref="O44:O46"/>
    <mergeCell ref="N41:N43"/>
    <mergeCell ref="O41:O43"/>
    <mergeCell ref="L41:M43"/>
    <mergeCell ref="Q42:R42"/>
    <mergeCell ref="Q43:R43"/>
    <mergeCell ref="Q44:R44"/>
    <mergeCell ref="Q45:R45"/>
    <mergeCell ref="Q46:R46"/>
    <mergeCell ref="A3:S3"/>
    <mergeCell ref="B6:R6"/>
    <mergeCell ref="B7:R7"/>
    <mergeCell ref="B8:R8"/>
    <mergeCell ref="B9:R9"/>
    <mergeCell ref="A19:J19"/>
    <mergeCell ref="P21:R21"/>
    <mergeCell ref="B31:C32"/>
    <mergeCell ref="D31:J31"/>
    <mergeCell ref="K31:L31"/>
    <mergeCell ref="M31:R31"/>
    <mergeCell ref="D32:R32"/>
    <mergeCell ref="B27:C28"/>
    <mergeCell ref="D27:J28"/>
    <mergeCell ref="K27:L28"/>
    <mergeCell ref="M27:R28"/>
    <mergeCell ref="B30:C30"/>
    <mergeCell ref="K30:L30"/>
    <mergeCell ref="M30:R30"/>
    <mergeCell ref="D30:J30"/>
    <mergeCell ref="D29:J29"/>
    <mergeCell ref="I71:K73"/>
    <mergeCell ref="A24:S24"/>
    <mergeCell ref="B10:R11"/>
    <mergeCell ref="B12:R12"/>
    <mergeCell ref="B13:R13"/>
    <mergeCell ref="B14:R14"/>
    <mergeCell ref="B15:R15"/>
    <mergeCell ref="A17:S17"/>
    <mergeCell ref="A20:K20"/>
    <mergeCell ref="B33:C34"/>
    <mergeCell ref="E33:H33"/>
    <mergeCell ref="J33:M33"/>
    <mergeCell ref="O33:R33"/>
    <mergeCell ref="E34:H34"/>
    <mergeCell ref="J34:M34"/>
    <mergeCell ref="O34:R34"/>
    <mergeCell ref="O37:R37"/>
    <mergeCell ref="L40:M40"/>
    <mergeCell ref="P40:R40"/>
    <mergeCell ref="B37:C38"/>
    <mergeCell ref="D38:E38"/>
    <mergeCell ref="D37:E37"/>
    <mergeCell ref="F37:I37"/>
    <mergeCell ref="F38:I38"/>
  </mergeCells>
  <phoneticPr fontId="1"/>
  <dataValidations count="6">
    <dataValidation type="list" allowBlank="1" showInputMessage="1" showErrorMessage="1" sqref="N41:N103" xr:uid="{7E4CB7DD-DFCB-48F7-BD23-6A5860C95B50}">
      <formula1>"-,女,男"</formula1>
    </dataValidation>
    <dataValidation imeMode="disabled" allowBlank="1" showInputMessage="1" showErrorMessage="1" sqref="B44 B47 B50 B53 B56 B59 B62 B65 B68 B71 B74 B77 B80 B83 B86 B89 B92 B95 B98 B101" xr:uid="{0757291D-810E-49E6-ABD8-F88CEB002BDF}"/>
    <dataValidation imeMode="halfAlpha" allowBlank="1" showInputMessage="1" showErrorMessage="1" sqref="O41:O103" xr:uid="{F2CBA46F-9B85-4C93-A9D1-71AD70E52E5C}"/>
    <dataValidation type="list" allowBlank="1" showInputMessage="1" showErrorMessage="1" sqref="P41:P103" xr:uid="{438FD22C-2B7F-4BDE-A21C-746E73C38440}">
      <formula1>"□,☑"</formula1>
    </dataValidation>
    <dataValidation type="list" allowBlank="1" showInputMessage="1" showErrorMessage="1" sqref="I33:I34 N33:N34 D33:D34" xr:uid="{5CF6789D-862A-48EB-8372-106863456008}">
      <formula1>"☑,□"</formula1>
    </dataValidation>
    <dataValidation type="list" allowBlank="1" showInputMessage="1" showErrorMessage="1" sqref="D35:E36" xr:uid="{84AE7F44-305F-4D3B-B24F-A3D9DEF6AFAB}">
      <formula1>"A 農業、林業,B 漁業,C 鉱業、採石業、砂利採取業,D 建設業,E 製造業,F 電気・ガス・熱供給・水道業,G 情報通信業,H 運輸業、郵便業,I 卸売業、小売業,J 金融業、保険業,K 不動産業、物品賃貸業,L 学術研究、専門・技術サービス業,M 宿泊業、飲食サービス業,N 生活関連サービス業、娯楽業,O 教育、学習支援業,P 医療、福祉,Q 複合サービス事業,R サービス業,S 公務,T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6" fitToWidth="0" fitToHeight="0" orientation="portrait" cellComments="asDisplayed" horizontalDpi="300" verticalDpi="300" r:id="rId1"/>
  <headerFooter>
    <oddHeader>&amp;L&amp;U機構処理欄
&amp;U受付Ｎｏ：
受 付 日：</oddHeader>
  </headerFooter>
  <rowBreaks count="1" manualBreakCount="1">
    <brk id="73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F9637-C930-4787-A226-58A4B4D3C580}">
  <sheetPr>
    <tabColor theme="1" tint="0.499984740745262"/>
    <pageSetUpPr fitToPage="1"/>
  </sheetPr>
  <dimension ref="A1:AR25"/>
  <sheetViews>
    <sheetView zoomScaleNormal="100" workbookViewId="0">
      <pane xSplit="5" ySplit="5" topLeftCell="T7" activePane="bottomRight" state="frozen"/>
      <selection activeCell="W7" sqref="W7"/>
      <selection pane="topRight" activeCell="W7" sqref="W7"/>
      <selection pane="bottomLeft" activeCell="W7" sqref="W7"/>
      <selection pane="bottomRight" activeCell="V33" sqref="V33"/>
    </sheetView>
  </sheetViews>
  <sheetFormatPr defaultRowHeight="13.5" outlineLevelCol="1" x14ac:dyDescent="0.15"/>
  <cols>
    <col min="1" max="1" width="10" hidden="1" customWidth="1" outlineLevel="1"/>
    <col min="2" max="2" width="11.375" hidden="1" customWidth="1" outlineLevel="1"/>
    <col min="3" max="3" width="12.875" hidden="1" customWidth="1" collapsed="1"/>
    <col min="4" max="4" width="19" style="83" hidden="1" customWidth="1"/>
    <col min="5" max="5" width="19.25" customWidth="1"/>
    <col min="6" max="7" width="20.75" hidden="1" customWidth="1"/>
    <col min="8" max="8" width="20.125" hidden="1" customWidth="1"/>
    <col min="9" max="9" width="20.125" style="35" hidden="1" customWidth="1"/>
    <col min="10" max="10" width="16.375" hidden="1" customWidth="1"/>
    <col min="11" max="11" width="17.25" style="36" hidden="1" customWidth="1"/>
    <col min="12" max="12" width="13.5" hidden="1" customWidth="1"/>
    <col min="13" max="14" width="11.75" style="37" hidden="1" customWidth="1"/>
    <col min="15" max="15" width="11.875" style="35" hidden="1" customWidth="1"/>
    <col min="16" max="16" width="11.375" hidden="1" customWidth="1"/>
    <col min="17" max="17" width="9" hidden="1" customWidth="1"/>
    <col min="18" max="19" width="12.375" hidden="1" customWidth="1"/>
    <col min="20" max="20" width="16.375" customWidth="1"/>
    <col min="21" max="21" width="17.375" customWidth="1"/>
    <col min="22" max="22" width="25" customWidth="1"/>
    <col min="23" max="23" width="15.875" style="35" customWidth="1"/>
    <col min="24" max="24" width="14.5" customWidth="1"/>
    <col min="25" max="25" width="13.125" customWidth="1"/>
    <col min="26" max="26" width="13.5" customWidth="1"/>
    <col min="27" max="27" width="9.375" hidden="1" customWidth="1" outlineLevel="1"/>
    <col min="28" max="28" width="9" collapsed="1"/>
    <col min="29" max="29" width="12.25" style="37" customWidth="1"/>
    <col min="30" max="30" width="10" hidden="1" customWidth="1" outlineLevel="1"/>
    <col min="31" max="31" width="9" collapsed="1"/>
    <col min="32" max="32" width="11.625" hidden="1" customWidth="1" outlineLevel="1"/>
    <col min="33" max="33" width="18.25" customWidth="1" collapsed="1"/>
    <col min="34" max="34" width="12.875" hidden="1" customWidth="1" outlineLevel="1"/>
    <col min="35" max="35" width="11.75" hidden="1" customWidth="1" collapsed="1"/>
    <col min="36" max="36" width="11.375" hidden="1" customWidth="1"/>
    <col min="37" max="37" width="14.125" style="37" hidden="1" customWidth="1"/>
    <col min="38" max="38" width="9" hidden="1" customWidth="1" outlineLevel="1"/>
    <col min="39" max="39" width="9" hidden="1" customWidth="1" collapsed="1"/>
    <col min="40" max="41" width="11.125" hidden="1" customWidth="1"/>
    <col min="42" max="44" width="17.625" hidden="1" customWidth="1"/>
  </cols>
  <sheetData>
    <row r="1" spans="1:44" x14ac:dyDescent="0.15">
      <c r="D1"/>
      <c r="E1" t="s">
        <v>160</v>
      </c>
    </row>
    <row r="2" spans="1:44" x14ac:dyDescent="0.15">
      <c r="D2"/>
    </row>
    <row r="3" spans="1:44" s="48" customFormat="1" ht="36" customHeight="1" x14ac:dyDescent="0.15">
      <c r="A3" s="38" t="s">
        <v>46</v>
      </c>
      <c r="B3" s="38" t="s">
        <v>47</v>
      </c>
      <c r="C3" s="38" t="s">
        <v>48</v>
      </c>
      <c r="D3" s="39" t="s">
        <v>49</v>
      </c>
      <c r="E3" s="38" t="s">
        <v>50</v>
      </c>
      <c r="F3" s="38" t="s">
        <v>51</v>
      </c>
      <c r="G3" s="40" t="s">
        <v>52</v>
      </c>
      <c r="H3" s="41" t="s">
        <v>53</v>
      </c>
      <c r="I3" s="42" t="s">
        <v>54</v>
      </c>
      <c r="J3" s="43" t="s">
        <v>55</v>
      </c>
      <c r="K3" s="44" t="s">
        <v>56</v>
      </c>
      <c r="L3" s="45" t="s">
        <v>57</v>
      </c>
      <c r="M3" s="46" t="s">
        <v>58</v>
      </c>
      <c r="N3" s="46" t="s">
        <v>59</v>
      </c>
      <c r="O3" s="47" t="s">
        <v>60</v>
      </c>
      <c r="P3" s="38" t="s">
        <v>61</v>
      </c>
      <c r="Q3" s="38" t="s">
        <v>62</v>
      </c>
      <c r="R3" s="38" t="s">
        <v>63</v>
      </c>
      <c r="S3" s="38"/>
      <c r="T3" s="38" t="s">
        <v>64</v>
      </c>
      <c r="U3" s="38" t="s">
        <v>65</v>
      </c>
      <c r="V3" s="38" t="s">
        <v>66</v>
      </c>
      <c r="W3" s="47" t="s">
        <v>67</v>
      </c>
      <c r="X3" s="38" t="s">
        <v>68</v>
      </c>
      <c r="Y3" s="38" t="s">
        <v>69</v>
      </c>
      <c r="Z3" s="38" t="s">
        <v>70</v>
      </c>
      <c r="AA3" s="38" t="s">
        <v>71</v>
      </c>
      <c r="AB3" s="38" t="s">
        <v>72</v>
      </c>
      <c r="AC3" s="46" t="s">
        <v>73</v>
      </c>
      <c r="AD3" s="38" t="s">
        <v>74</v>
      </c>
      <c r="AE3" s="38" t="s">
        <v>75</v>
      </c>
      <c r="AF3" s="38" t="s">
        <v>76</v>
      </c>
      <c r="AG3" s="38" t="s">
        <v>77</v>
      </c>
      <c r="AH3" s="38" t="s">
        <v>78</v>
      </c>
      <c r="AI3" s="38" t="s">
        <v>79</v>
      </c>
      <c r="AJ3" s="38" t="s">
        <v>80</v>
      </c>
      <c r="AK3" s="46" t="s">
        <v>81</v>
      </c>
      <c r="AL3" s="38" t="s">
        <v>82</v>
      </c>
      <c r="AM3" s="38" t="s">
        <v>83</v>
      </c>
      <c r="AN3" s="38" t="s">
        <v>84</v>
      </c>
      <c r="AO3" s="38" t="s">
        <v>85</v>
      </c>
      <c r="AP3" s="38" t="s">
        <v>86</v>
      </c>
      <c r="AQ3" s="38" t="s">
        <v>87</v>
      </c>
      <c r="AR3" s="38" t="s">
        <v>88</v>
      </c>
    </row>
    <row r="4" spans="1:44" s="62" customFormat="1" ht="36" customHeight="1" x14ac:dyDescent="0.15">
      <c r="A4" s="49" t="s">
        <v>89</v>
      </c>
      <c r="B4" s="49" t="s">
        <v>90</v>
      </c>
      <c r="C4" s="50" t="s">
        <v>91</v>
      </c>
      <c r="D4" s="51" t="s">
        <v>92</v>
      </c>
      <c r="E4" s="52" t="s">
        <v>93</v>
      </c>
      <c r="F4" s="53" t="s">
        <v>94</v>
      </c>
      <c r="G4" s="53" t="s">
        <v>94</v>
      </c>
      <c r="H4" s="53" t="s">
        <v>94</v>
      </c>
      <c r="I4" s="53" t="s">
        <v>94</v>
      </c>
      <c r="J4" s="54" t="s">
        <v>95</v>
      </c>
      <c r="K4" s="55" t="s">
        <v>94</v>
      </c>
      <c r="L4" s="54" t="s">
        <v>94</v>
      </c>
      <c r="M4" s="56" t="s">
        <v>94</v>
      </c>
      <c r="N4" s="56" t="s">
        <v>94</v>
      </c>
      <c r="O4" s="57" t="s">
        <v>94</v>
      </c>
      <c r="P4" s="53" t="s">
        <v>94</v>
      </c>
      <c r="Q4" s="53" t="s">
        <v>94</v>
      </c>
      <c r="R4" s="52" t="s">
        <v>96</v>
      </c>
      <c r="S4" s="52"/>
      <c r="T4" s="52" t="s">
        <v>97</v>
      </c>
      <c r="U4" s="52" t="s">
        <v>97</v>
      </c>
      <c r="V4" s="52" t="s">
        <v>98</v>
      </c>
      <c r="W4" s="58" t="s">
        <v>99</v>
      </c>
      <c r="X4" s="52" t="s">
        <v>97</v>
      </c>
      <c r="Y4" s="52" t="s">
        <v>100</v>
      </c>
      <c r="Z4" s="52" t="s">
        <v>101</v>
      </c>
      <c r="AA4" s="49" t="s">
        <v>102</v>
      </c>
      <c r="AB4" s="52" t="s">
        <v>103</v>
      </c>
      <c r="AC4" s="59" t="s">
        <v>104</v>
      </c>
      <c r="AD4" s="49" t="s">
        <v>102</v>
      </c>
      <c r="AE4" s="52" t="s">
        <v>103</v>
      </c>
      <c r="AF4" s="49" t="s">
        <v>102</v>
      </c>
      <c r="AG4" s="52" t="s">
        <v>105</v>
      </c>
      <c r="AH4" s="49" t="s">
        <v>102</v>
      </c>
      <c r="AI4" s="52" t="s">
        <v>106</v>
      </c>
      <c r="AJ4" s="52" t="s">
        <v>107</v>
      </c>
      <c r="AK4" s="59" t="s">
        <v>104</v>
      </c>
      <c r="AL4" s="60" t="s">
        <v>108</v>
      </c>
      <c r="AM4" s="61" t="s">
        <v>103</v>
      </c>
      <c r="AN4" s="52" t="s">
        <v>104</v>
      </c>
      <c r="AO4" s="52" t="s">
        <v>109</v>
      </c>
      <c r="AP4" s="52" t="s">
        <v>110</v>
      </c>
      <c r="AQ4" s="52" t="s">
        <v>110</v>
      </c>
      <c r="AR4" s="52" t="s">
        <v>110</v>
      </c>
    </row>
    <row r="5" spans="1:44" s="72" customFormat="1" ht="18" hidden="1" customHeight="1" x14ac:dyDescent="0.15">
      <c r="A5" s="63" t="s">
        <v>111</v>
      </c>
      <c r="B5" s="63" t="s">
        <v>112</v>
      </c>
      <c r="C5" s="63" t="s">
        <v>113</v>
      </c>
      <c r="D5" s="64" t="s">
        <v>114</v>
      </c>
      <c r="E5" s="63" t="s">
        <v>115</v>
      </c>
      <c r="F5" s="65" t="s">
        <v>116</v>
      </c>
      <c r="G5" s="65"/>
      <c r="H5" s="65" t="s">
        <v>117</v>
      </c>
      <c r="I5" s="66"/>
      <c r="J5" s="67" t="s">
        <v>118</v>
      </c>
      <c r="K5" s="68"/>
      <c r="L5" s="67" t="s">
        <v>119</v>
      </c>
      <c r="M5" s="69" t="s">
        <v>120</v>
      </c>
      <c r="N5" s="69" t="s">
        <v>121</v>
      </c>
      <c r="O5" s="66" t="s">
        <v>122</v>
      </c>
      <c r="P5" s="65" t="s">
        <v>123</v>
      </c>
      <c r="Q5" s="65" t="s">
        <v>124</v>
      </c>
      <c r="R5" s="63" t="s">
        <v>125</v>
      </c>
      <c r="S5" s="63"/>
      <c r="T5" s="63" t="s">
        <v>126</v>
      </c>
      <c r="U5" s="63" t="s">
        <v>127</v>
      </c>
      <c r="V5" s="63" t="s">
        <v>128</v>
      </c>
      <c r="W5" s="70" t="s">
        <v>129</v>
      </c>
      <c r="X5" s="63" t="s">
        <v>130</v>
      </c>
      <c r="Y5" s="63" t="s">
        <v>131</v>
      </c>
      <c r="Z5" s="63" t="s">
        <v>132</v>
      </c>
      <c r="AA5" s="63" t="s">
        <v>133</v>
      </c>
      <c r="AB5" s="63" t="s">
        <v>134</v>
      </c>
      <c r="AC5" s="71" t="s">
        <v>135</v>
      </c>
      <c r="AD5" s="63" t="s">
        <v>136</v>
      </c>
      <c r="AE5" s="63" t="s">
        <v>137</v>
      </c>
      <c r="AF5" s="63" t="s">
        <v>138</v>
      </c>
      <c r="AG5" s="63" t="s">
        <v>139</v>
      </c>
      <c r="AH5" s="63" t="s">
        <v>140</v>
      </c>
      <c r="AI5" s="63" t="s">
        <v>141</v>
      </c>
      <c r="AJ5" s="63" t="s">
        <v>142</v>
      </c>
      <c r="AK5" s="71" t="s">
        <v>143</v>
      </c>
      <c r="AL5" s="63" t="s">
        <v>144</v>
      </c>
      <c r="AM5" s="63" t="s">
        <v>145</v>
      </c>
      <c r="AN5" s="63" t="s">
        <v>146</v>
      </c>
      <c r="AO5" s="63" t="s">
        <v>147</v>
      </c>
      <c r="AP5" s="63" t="s">
        <v>148</v>
      </c>
      <c r="AQ5" s="63" t="s">
        <v>149</v>
      </c>
      <c r="AR5" s="63" t="s">
        <v>150</v>
      </c>
    </row>
    <row r="6" spans="1:44" x14ac:dyDescent="0.15">
      <c r="A6" s="73">
        <v>2026</v>
      </c>
      <c r="B6" s="73">
        <f>IFERROR(VLOOKUP([1]日程別・コース台帳!$E$1,[1]施設情報リスト!$A$1:$B$48,2,FALSE),"")</f>
        <v>90135</v>
      </c>
      <c r="C6" s="74"/>
      <c r="D6" s="75"/>
      <c r="E6" s="73">
        <f>'受講申込書 '!B44</f>
        <v>0</v>
      </c>
      <c r="F6" s="76"/>
      <c r="G6" s="76"/>
      <c r="H6" s="76"/>
      <c r="I6" s="77"/>
      <c r="J6" s="76"/>
      <c r="K6" s="78"/>
      <c r="L6" s="76"/>
      <c r="M6" s="79"/>
      <c r="N6" s="79"/>
      <c r="O6" s="77"/>
      <c r="P6" s="77"/>
      <c r="Q6" s="77"/>
      <c r="R6" s="73"/>
      <c r="S6" s="73"/>
      <c r="T6" s="73">
        <f>'受講申込書 '!$D$27</f>
        <v>0</v>
      </c>
      <c r="U6" s="73">
        <f>'受講申込書 '!$M$27</f>
        <v>0</v>
      </c>
      <c r="V6" s="73"/>
      <c r="W6" s="80"/>
      <c r="X6" s="73">
        <f>'受講申込書 '!$F$37</f>
        <v>0</v>
      </c>
      <c r="Y6" s="73">
        <f>'受講申込書 '!I44</f>
        <v>0</v>
      </c>
      <c r="Z6" s="73">
        <f>'受講申込書 '!L44</f>
        <v>0</v>
      </c>
      <c r="AA6" s="73"/>
      <c r="AB6" s="73">
        <f>'受講申込書 '!N44</f>
        <v>0</v>
      </c>
      <c r="AC6" s="81">
        <f>'受講申込書 '!O44</f>
        <v>0</v>
      </c>
      <c r="AD6" s="73"/>
      <c r="AE6" s="82" t="str">
        <f>IF('受講申込書 '!P44="☑","正社員",IF('受講申込書 '!P45="☑","非正規雇用",IF('受講申込書 '!P46="☑","その他（自営業等）","")))</f>
        <v/>
      </c>
      <c r="AF6" s="82"/>
      <c r="AG6" s="82"/>
      <c r="AH6" s="80"/>
      <c r="AI6" s="73"/>
      <c r="AJ6" s="73"/>
      <c r="AK6" s="81"/>
      <c r="AL6" s="73"/>
      <c r="AM6" s="73"/>
      <c r="AN6" s="73"/>
      <c r="AO6" s="73"/>
      <c r="AP6" s="73"/>
      <c r="AQ6" s="73"/>
      <c r="AR6" s="73"/>
    </row>
    <row r="7" spans="1:44" x14ac:dyDescent="0.15">
      <c r="A7" s="73">
        <v>2026</v>
      </c>
      <c r="B7" s="73">
        <f>IFERROR(VLOOKUP([1]日程別・コース台帳!$E$1,[1]施設情報リスト!$A$1:$B$48,2,FALSE),"")</f>
        <v>90135</v>
      </c>
      <c r="C7" s="74"/>
      <c r="D7" s="75"/>
      <c r="E7" s="73">
        <f>'受講申込書 '!B47</f>
        <v>0</v>
      </c>
      <c r="F7" s="76"/>
      <c r="G7" s="76"/>
      <c r="H7" s="76"/>
      <c r="I7" s="77"/>
      <c r="J7" s="76"/>
      <c r="K7" s="78"/>
      <c r="L7" s="76"/>
      <c r="M7" s="79"/>
      <c r="N7" s="79"/>
      <c r="O7" s="77"/>
      <c r="P7" s="77"/>
      <c r="Q7" s="77"/>
      <c r="R7" s="73"/>
      <c r="S7" s="73"/>
      <c r="T7" s="73">
        <f>'受講申込書 '!$D$27</f>
        <v>0</v>
      </c>
      <c r="U7" s="73">
        <f>'受講申込書 '!$M$27</f>
        <v>0</v>
      </c>
      <c r="V7" s="73"/>
      <c r="W7" s="80"/>
      <c r="X7" s="73">
        <f>'受講申込書 '!$F$37</f>
        <v>0</v>
      </c>
      <c r="Y7" s="73">
        <f>'受講申込書 '!I47</f>
        <v>0</v>
      </c>
      <c r="Z7" s="73">
        <f>'受講申込書 '!L47</f>
        <v>0</v>
      </c>
      <c r="AA7" s="73"/>
      <c r="AB7" s="73">
        <f>'受講申込書 '!N47</f>
        <v>0</v>
      </c>
      <c r="AC7" s="81">
        <f>'受講申込書 '!O47</f>
        <v>0</v>
      </c>
      <c r="AD7" s="73"/>
      <c r="AE7" s="82" t="str">
        <f>IF('受講申込書 '!P47="☑","正社員",IF('受講申込書 '!P48="☑","非正規雇用",IF('受講申込書 '!P49="☑","その他（自営業等）","")))</f>
        <v/>
      </c>
      <c r="AF7" s="82"/>
      <c r="AG7" s="82"/>
      <c r="AH7" s="80"/>
      <c r="AI7" s="73"/>
      <c r="AJ7" s="73"/>
      <c r="AK7" s="81"/>
      <c r="AL7" s="73"/>
      <c r="AM7" s="73"/>
      <c r="AN7" s="73"/>
      <c r="AO7" s="73"/>
      <c r="AP7" s="73"/>
      <c r="AQ7" s="73"/>
      <c r="AR7" s="73"/>
    </row>
    <row r="8" spans="1:44" x14ac:dyDescent="0.15">
      <c r="A8" s="73">
        <v>2026</v>
      </c>
      <c r="B8" s="73">
        <f>IFERROR(VLOOKUP([1]日程別・コース台帳!$E$1,[1]施設情報リスト!$A$1:$B$48,2,FALSE),"")</f>
        <v>90135</v>
      </c>
      <c r="C8" s="74"/>
      <c r="D8" s="75"/>
      <c r="E8" s="73">
        <f>'受講申込書 '!B50</f>
        <v>0</v>
      </c>
      <c r="F8" s="76"/>
      <c r="G8" s="76"/>
      <c r="H8" s="76"/>
      <c r="I8" s="77"/>
      <c r="J8" s="76"/>
      <c r="K8" s="78"/>
      <c r="L8" s="76"/>
      <c r="M8" s="79"/>
      <c r="N8" s="79"/>
      <c r="O8" s="77"/>
      <c r="P8" s="77"/>
      <c r="Q8" s="77"/>
      <c r="R8" s="73"/>
      <c r="S8" s="73"/>
      <c r="T8" s="73">
        <f>'受講申込書 '!$D$27</f>
        <v>0</v>
      </c>
      <c r="U8" s="73">
        <f>'受講申込書 '!$M$27</f>
        <v>0</v>
      </c>
      <c r="V8" s="73"/>
      <c r="W8" s="80"/>
      <c r="X8" s="73">
        <f>'受講申込書 '!$F$37</f>
        <v>0</v>
      </c>
      <c r="Y8" s="73">
        <f>'受講申込書 '!I50</f>
        <v>0</v>
      </c>
      <c r="Z8" s="73">
        <f>'受講申込書 '!L50</f>
        <v>0</v>
      </c>
      <c r="AA8" s="73"/>
      <c r="AB8" s="73">
        <f>'受講申込書 '!N50</f>
        <v>0</v>
      </c>
      <c r="AC8" s="81">
        <f>'受講申込書 '!O50</f>
        <v>0</v>
      </c>
      <c r="AD8" s="73"/>
      <c r="AE8" s="82" t="str">
        <f>IF('受講申込書 '!P50="☑","正社員",IF('受講申込書 '!P51="☑","非正規雇用",IF('受講申込書 '!P52="☑","その他（自営業等）","")))</f>
        <v/>
      </c>
      <c r="AF8" s="82"/>
      <c r="AG8" s="82"/>
      <c r="AH8" s="80"/>
      <c r="AI8" s="73"/>
      <c r="AJ8" s="73"/>
      <c r="AK8" s="81"/>
      <c r="AL8" s="73"/>
      <c r="AM8" s="73"/>
      <c r="AN8" s="73"/>
      <c r="AO8" s="73"/>
      <c r="AP8" s="73"/>
      <c r="AQ8" s="73"/>
      <c r="AR8" s="73"/>
    </row>
    <row r="9" spans="1:44" x14ac:dyDescent="0.15">
      <c r="A9" s="73">
        <v>2026</v>
      </c>
      <c r="B9" s="73">
        <f>IFERROR(VLOOKUP([1]日程別・コース台帳!$E$1,[1]施設情報リスト!$A$1:$B$48,2,FALSE),"")</f>
        <v>90135</v>
      </c>
      <c r="C9" s="74"/>
      <c r="D9" s="75"/>
      <c r="E9" s="73">
        <f>'受講申込書 '!B53</f>
        <v>0</v>
      </c>
      <c r="F9" s="76"/>
      <c r="G9" s="76"/>
      <c r="H9" s="76"/>
      <c r="I9" s="77"/>
      <c r="J9" s="76"/>
      <c r="K9" s="78"/>
      <c r="L9" s="76"/>
      <c r="M9" s="79"/>
      <c r="N9" s="79"/>
      <c r="O9" s="77"/>
      <c r="P9" s="77"/>
      <c r="Q9" s="77"/>
      <c r="R9" s="73"/>
      <c r="S9" s="73"/>
      <c r="T9" s="73">
        <f>'受講申込書 '!$D$27</f>
        <v>0</v>
      </c>
      <c r="U9" s="73">
        <f>'受講申込書 '!$M$27</f>
        <v>0</v>
      </c>
      <c r="V9" s="73"/>
      <c r="W9" s="80"/>
      <c r="X9" s="73">
        <f>'受講申込書 '!$F$37</f>
        <v>0</v>
      </c>
      <c r="Y9" s="73">
        <f>'受講申込書 '!I53</f>
        <v>0</v>
      </c>
      <c r="Z9" s="73">
        <f>'受講申込書 '!L53</f>
        <v>0</v>
      </c>
      <c r="AA9" s="73"/>
      <c r="AB9" s="73">
        <f>'受講申込書 '!N53</f>
        <v>0</v>
      </c>
      <c r="AC9" s="81">
        <f>'受講申込書 '!O53</f>
        <v>0</v>
      </c>
      <c r="AD9" s="73"/>
      <c r="AE9" s="82" t="str">
        <f>IF('受講申込書 '!P53="☑","正社員",IF('受講申込書 '!P54="☑","非正規雇用",IF('受講申込書 '!P55="☑","その他（自営業等）","")))</f>
        <v/>
      </c>
      <c r="AF9" s="82"/>
      <c r="AG9" s="82"/>
      <c r="AH9" s="80"/>
      <c r="AI9" s="73"/>
      <c r="AJ9" s="73"/>
      <c r="AK9" s="81"/>
      <c r="AL9" s="73"/>
      <c r="AM9" s="73"/>
      <c r="AN9" s="73"/>
      <c r="AO9" s="73"/>
      <c r="AP9" s="73"/>
      <c r="AQ9" s="73"/>
      <c r="AR9" s="73"/>
    </row>
    <row r="10" spans="1:44" x14ac:dyDescent="0.15">
      <c r="A10" s="73">
        <v>2026</v>
      </c>
      <c r="B10" s="73">
        <f>IFERROR(VLOOKUP([1]日程別・コース台帳!$E$1,[1]施設情報リスト!$A$1:$B$48,2,FALSE),"")</f>
        <v>90135</v>
      </c>
      <c r="C10" s="74"/>
      <c r="D10" s="75"/>
      <c r="E10" s="73">
        <f>'受講申込書 '!B56</f>
        <v>0</v>
      </c>
      <c r="F10" s="76"/>
      <c r="G10" s="76"/>
      <c r="H10" s="76"/>
      <c r="I10" s="77"/>
      <c r="J10" s="76"/>
      <c r="K10" s="78"/>
      <c r="L10" s="76"/>
      <c r="M10" s="79"/>
      <c r="N10" s="79"/>
      <c r="O10" s="77"/>
      <c r="P10" s="77"/>
      <c r="Q10" s="77"/>
      <c r="R10" s="73"/>
      <c r="S10" s="73"/>
      <c r="T10" s="73">
        <f>'受講申込書 '!$D$27</f>
        <v>0</v>
      </c>
      <c r="U10" s="73">
        <f>'受講申込書 '!$M$27</f>
        <v>0</v>
      </c>
      <c r="W10" s="80"/>
      <c r="X10" s="73">
        <f>'受講申込書 '!$F$37</f>
        <v>0</v>
      </c>
      <c r="Y10" s="73">
        <f>'受講申込書 '!I56</f>
        <v>0</v>
      </c>
      <c r="Z10" s="73">
        <f>'受講申込書 '!L56</f>
        <v>0</v>
      </c>
      <c r="AA10" s="73"/>
      <c r="AB10" s="73">
        <f>'受講申込書 '!N56</f>
        <v>0</v>
      </c>
      <c r="AC10" s="81">
        <f>'受講申込書 '!O56</f>
        <v>0</v>
      </c>
      <c r="AD10" s="73"/>
      <c r="AE10" s="82" t="str">
        <f>IF('受講申込書 '!P56="☑","正社員",IF('受講申込書 '!P57="☑","非正規雇用",IF('受講申込書 '!P58="☑","その他（自営業等）","")))</f>
        <v/>
      </c>
      <c r="AF10" s="82"/>
      <c r="AG10" s="82"/>
      <c r="AH10" s="80"/>
      <c r="AI10" s="73"/>
      <c r="AJ10" s="73"/>
      <c r="AK10" s="81"/>
      <c r="AL10" s="73"/>
      <c r="AM10" s="73"/>
      <c r="AN10" s="73"/>
      <c r="AO10" s="73"/>
      <c r="AP10" s="73"/>
      <c r="AQ10" s="73"/>
      <c r="AR10" s="73"/>
    </row>
    <row r="11" spans="1:44" x14ac:dyDescent="0.15">
      <c r="A11" s="73">
        <v>2026</v>
      </c>
      <c r="B11" s="73">
        <f>IFERROR(VLOOKUP([1]日程別・コース台帳!$E$1,[1]施設情報リスト!$A$1:$B$48,2,FALSE),"")</f>
        <v>90135</v>
      </c>
      <c r="C11" s="74"/>
      <c r="D11" s="75"/>
      <c r="E11" s="73">
        <f>'受講申込書 '!B59</f>
        <v>0</v>
      </c>
      <c r="F11" s="76"/>
      <c r="G11" s="76"/>
      <c r="H11" s="76"/>
      <c r="I11" s="77"/>
      <c r="J11" s="76"/>
      <c r="K11" s="78"/>
      <c r="L11" s="76"/>
      <c r="M11" s="79"/>
      <c r="N11" s="79"/>
      <c r="O11" s="77"/>
      <c r="P11" s="77"/>
      <c r="Q11" s="77"/>
      <c r="R11" s="73"/>
      <c r="S11" s="73"/>
      <c r="T11" s="73">
        <f>'受講申込書 '!$D$27</f>
        <v>0</v>
      </c>
      <c r="U11" s="73">
        <f>'受講申込書 '!$M$27</f>
        <v>0</v>
      </c>
      <c r="V11" s="73"/>
      <c r="W11" s="80"/>
      <c r="X11" s="73">
        <f>'受講申込書 '!$F$37</f>
        <v>0</v>
      </c>
      <c r="Y11" s="73">
        <f>'受講申込書 '!I59</f>
        <v>0</v>
      </c>
      <c r="Z11" s="73">
        <f>'受講申込書 '!L59</f>
        <v>0</v>
      </c>
      <c r="AA11" s="73"/>
      <c r="AB11" s="73">
        <f>'受講申込書 '!N59</f>
        <v>0</v>
      </c>
      <c r="AC11" s="81">
        <f>'受講申込書 '!O59</f>
        <v>0</v>
      </c>
      <c r="AD11" s="73"/>
      <c r="AE11" s="82" t="str">
        <f>IF('受講申込書 '!P59="☑","正社員",IF('受講申込書 '!P60="☑","非正規雇用",IF('受講申込書 '!P61="☑","その他（自営業等）","")))</f>
        <v/>
      </c>
      <c r="AF11" s="82"/>
      <c r="AG11" s="82"/>
      <c r="AH11" s="80"/>
      <c r="AI11" s="73"/>
      <c r="AJ11" s="73"/>
      <c r="AK11" s="81"/>
      <c r="AL11" s="73"/>
      <c r="AM11" s="73"/>
      <c r="AN11" s="73"/>
      <c r="AO11" s="73"/>
      <c r="AP11" s="73"/>
      <c r="AQ11" s="73"/>
      <c r="AR11" s="73"/>
    </row>
    <row r="12" spans="1:44" x14ac:dyDescent="0.15">
      <c r="A12" s="73">
        <v>2026</v>
      </c>
      <c r="B12" s="73">
        <f>IFERROR(VLOOKUP([1]日程別・コース台帳!$E$1,[1]施設情報リスト!$A$1:$B$48,2,FALSE),"")</f>
        <v>90135</v>
      </c>
      <c r="C12" s="74"/>
      <c r="D12" s="75"/>
      <c r="E12" s="73">
        <f>'受講申込書 '!B62</f>
        <v>0</v>
      </c>
      <c r="F12" s="76"/>
      <c r="G12" s="76"/>
      <c r="H12" s="76"/>
      <c r="I12" s="77"/>
      <c r="J12" s="76"/>
      <c r="K12" s="78"/>
      <c r="L12" s="76"/>
      <c r="M12" s="79"/>
      <c r="N12" s="79"/>
      <c r="O12" s="77"/>
      <c r="P12" s="77"/>
      <c r="Q12" s="77"/>
      <c r="R12" s="73"/>
      <c r="S12" s="73"/>
      <c r="T12" s="73">
        <f>'受講申込書 '!$D$27</f>
        <v>0</v>
      </c>
      <c r="U12" s="73">
        <f>'受講申込書 '!$M$27</f>
        <v>0</v>
      </c>
      <c r="V12" s="73"/>
      <c r="W12" s="80"/>
      <c r="X12" s="73">
        <f>'受講申込書 '!$F$37</f>
        <v>0</v>
      </c>
      <c r="Y12" s="73">
        <f>'受講申込書 '!I62</f>
        <v>0</v>
      </c>
      <c r="Z12" s="73">
        <f>'受講申込書 '!L62</f>
        <v>0</v>
      </c>
      <c r="AA12" s="73"/>
      <c r="AB12" s="73">
        <f>'受講申込書 '!N62</f>
        <v>0</v>
      </c>
      <c r="AC12" s="81">
        <f>'受講申込書 '!O62</f>
        <v>0</v>
      </c>
      <c r="AD12" s="73"/>
      <c r="AE12" s="82" t="str">
        <f>IF('受講申込書 '!P62="☑","正社員",IF('受講申込書 '!P63="☑","非正規雇用",IF('受講申込書 '!P64="☑","その他（自営業等）","")))</f>
        <v/>
      </c>
      <c r="AF12" s="82"/>
      <c r="AG12" s="82"/>
      <c r="AH12" s="80"/>
      <c r="AI12" s="73"/>
      <c r="AJ12" s="73"/>
      <c r="AK12" s="81"/>
      <c r="AL12" s="73"/>
      <c r="AM12" s="73"/>
      <c r="AN12" s="73"/>
      <c r="AO12" s="73"/>
      <c r="AP12" s="73"/>
      <c r="AQ12" s="73"/>
      <c r="AR12" s="73"/>
    </row>
    <row r="13" spans="1:44" x14ac:dyDescent="0.15">
      <c r="A13" s="73">
        <v>2026</v>
      </c>
      <c r="B13" s="73">
        <f>IFERROR(VLOOKUP([1]日程別・コース台帳!$E$1,[1]施設情報リスト!$A$1:$B$48,2,FALSE),"")</f>
        <v>90135</v>
      </c>
      <c r="C13" s="74"/>
      <c r="D13" s="75"/>
      <c r="E13" s="73">
        <f>'受講申込書 '!B65</f>
        <v>0</v>
      </c>
      <c r="F13" s="76"/>
      <c r="G13" s="76"/>
      <c r="H13" s="76"/>
      <c r="I13" s="77"/>
      <c r="J13" s="76"/>
      <c r="K13" s="78"/>
      <c r="L13" s="76"/>
      <c r="M13" s="79"/>
      <c r="N13" s="79"/>
      <c r="O13" s="77"/>
      <c r="P13" s="77"/>
      <c r="Q13" s="77"/>
      <c r="R13" s="73"/>
      <c r="S13" s="73"/>
      <c r="T13" s="73">
        <f>'受講申込書 '!$D$27</f>
        <v>0</v>
      </c>
      <c r="U13" s="73">
        <f>'受講申込書 '!$M$27</f>
        <v>0</v>
      </c>
      <c r="V13" s="73"/>
      <c r="W13" s="80"/>
      <c r="X13" s="73">
        <f>'受講申込書 '!$F$37</f>
        <v>0</v>
      </c>
      <c r="Y13" s="73">
        <f>'受講申込書 '!I65</f>
        <v>0</v>
      </c>
      <c r="Z13" s="73">
        <f>'受講申込書 '!L65</f>
        <v>0</v>
      </c>
      <c r="AA13" s="73"/>
      <c r="AB13" s="73">
        <f>'受講申込書 '!N65</f>
        <v>0</v>
      </c>
      <c r="AC13" s="81">
        <f>'受講申込書 '!O65</f>
        <v>0</v>
      </c>
      <c r="AD13" s="73"/>
      <c r="AE13" s="82" t="str">
        <f>IF('受講申込書 '!P65="☑","正社員",IF('受講申込書 '!P66="☑","非正規雇用",IF('受講申込書 '!P67="☑","その他（自営業等）","")))</f>
        <v/>
      </c>
      <c r="AF13" s="82"/>
      <c r="AG13" s="82"/>
      <c r="AH13" s="80"/>
      <c r="AI13" s="73"/>
      <c r="AJ13" s="73"/>
      <c r="AK13" s="81"/>
      <c r="AL13" s="73"/>
      <c r="AM13" s="73"/>
      <c r="AN13" s="73"/>
      <c r="AO13" s="73"/>
      <c r="AP13" s="73"/>
      <c r="AQ13" s="73"/>
      <c r="AR13" s="73"/>
    </row>
    <row r="14" spans="1:44" x14ac:dyDescent="0.15">
      <c r="A14" s="73">
        <v>2026</v>
      </c>
      <c r="B14" s="73">
        <f>IFERROR(VLOOKUP([1]日程別・コース台帳!$E$1,[1]施設情報リスト!$A$1:$B$48,2,FALSE),"")</f>
        <v>90135</v>
      </c>
      <c r="C14" s="74"/>
      <c r="D14" s="75"/>
      <c r="E14" s="73">
        <f>'受講申込書 '!B68</f>
        <v>0</v>
      </c>
      <c r="F14" s="76"/>
      <c r="G14" s="76"/>
      <c r="H14" s="76"/>
      <c r="I14" s="77"/>
      <c r="J14" s="76"/>
      <c r="K14" s="78"/>
      <c r="L14" s="76"/>
      <c r="M14" s="79"/>
      <c r="N14" s="79"/>
      <c r="O14" s="77"/>
      <c r="P14" s="77"/>
      <c r="Q14" s="77"/>
      <c r="R14" s="73"/>
      <c r="S14" s="73"/>
      <c r="T14" s="73">
        <f>'受講申込書 '!$D$27</f>
        <v>0</v>
      </c>
      <c r="U14" s="73">
        <f>'受講申込書 '!$M$27</f>
        <v>0</v>
      </c>
      <c r="V14" s="73"/>
      <c r="W14" s="80"/>
      <c r="X14" s="73">
        <f>'受講申込書 '!$F$37</f>
        <v>0</v>
      </c>
      <c r="Y14" s="73">
        <f>'受講申込書 '!I68</f>
        <v>0</v>
      </c>
      <c r="Z14" s="73">
        <f>'受講申込書 '!L68</f>
        <v>0</v>
      </c>
      <c r="AA14" s="73"/>
      <c r="AB14" s="73">
        <f>'受講申込書 '!N68</f>
        <v>0</v>
      </c>
      <c r="AC14" s="81">
        <f>'受講申込書 '!O68</f>
        <v>0</v>
      </c>
      <c r="AD14" s="73"/>
      <c r="AE14" s="82" t="str">
        <f>IF('受講申込書 '!P68="☑","正社員",IF('受講申込書 '!P69="☑","非正規雇用",IF('受講申込書 '!P70="☑","その他（自営業等）","")))</f>
        <v/>
      </c>
      <c r="AF14" s="82"/>
      <c r="AG14" s="82"/>
      <c r="AH14" s="80"/>
      <c r="AI14" s="73"/>
      <c r="AJ14" s="73"/>
      <c r="AK14" s="81"/>
      <c r="AL14" s="73"/>
      <c r="AM14" s="73"/>
      <c r="AN14" s="73"/>
      <c r="AO14" s="73"/>
      <c r="AP14" s="73"/>
      <c r="AQ14" s="73"/>
      <c r="AR14" s="73"/>
    </row>
    <row r="15" spans="1:44" x14ac:dyDescent="0.15">
      <c r="A15" s="73">
        <v>2026</v>
      </c>
      <c r="B15" s="73">
        <f>IFERROR(VLOOKUP([1]日程別・コース台帳!$E$1,[1]施設情報リスト!$A$1:$B$48,2,FALSE),"")</f>
        <v>90135</v>
      </c>
      <c r="C15" s="74"/>
      <c r="D15" s="75"/>
      <c r="E15" s="73">
        <f>'受講申込書 '!B71</f>
        <v>0</v>
      </c>
      <c r="F15" s="76"/>
      <c r="G15" s="76"/>
      <c r="H15" s="76"/>
      <c r="I15" s="77"/>
      <c r="J15" s="76"/>
      <c r="K15" s="78"/>
      <c r="L15" s="76"/>
      <c r="M15" s="79"/>
      <c r="N15" s="79"/>
      <c r="O15" s="77"/>
      <c r="P15" s="77"/>
      <c r="Q15" s="77"/>
      <c r="R15" s="73"/>
      <c r="S15" s="73"/>
      <c r="T15" s="73">
        <f>'受講申込書 '!$D$27</f>
        <v>0</v>
      </c>
      <c r="U15" s="73">
        <f>'受講申込書 '!$M$27</f>
        <v>0</v>
      </c>
      <c r="V15" s="73"/>
      <c r="W15" s="80"/>
      <c r="X15" s="73">
        <f>'受講申込書 '!$F$37</f>
        <v>0</v>
      </c>
      <c r="Y15" s="73">
        <f>'受講申込書 '!I71</f>
        <v>0</v>
      </c>
      <c r="Z15" s="73">
        <f>'受講申込書 '!L71</f>
        <v>0</v>
      </c>
      <c r="AA15" s="73"/>
      <c r="AB15" s="73">
        <f>'受講申込書 '!N71</f>
        <v>0</v>
      </c>
      <c r="AC15" s="81">
        <f>'受講申込書 '!O71</f>
        <v>0</v>
      </c>
      <c r="AD15" s="73"/>
      <c r="AE15" s="82" t="str">
        <f>IF('受講申込書 '!P71="☑","正社員",IF('受講申込書 '!P72="☑","非正規雇用",IF('受講申込書 '!P73="☑","その他（自営業等）","")))</f>
        <v/>
      </c>
      <c r="AF15" s="82"/>
      <c r="AG15" s="82"/>
      <c r="AH15" s="80"/>
      <c r="AI15" s="73"/>
      <c r="AJ15" s="73"/>
      <c r="AK15" s="81"/>
      <c r="AL15" s="73"/>
      <c r="AM15" s="73"/>
      <c r="AN15" s="73"/>
      <c r="AO15" s="73"/>
      <c r="AP15" s="73"/>
      <c r="AQ15" s="73"/>
      <c r="AR15" s="73"/>
    </row>
    <row r="16" spans="1:44" x14ac:dyDescent="0.15">
      <c r="A16" s="73">
        <v>2026</v>
      </c>
      <c r="B16" s="73">
        <f>IFERROR(VLOOKUP([1]日程別・コース台帳!$E$1,[1]施設情報リスト!$A$1:$B$48,2,FALSE),"")</f>
        <v>90135</v>
      </c>
      <c r="C16" s="74"/>
      <c r="D16" s="75"/>
      <c r="E16" s="73">
        <f>'受講申込書 '!B74</f>
        <v>0</v>
      </c>
      <c r="F16" s="76"/>
      <c r="G16" s="76"/>
      <c r="H16" s="76"/>
      <c r="I16" s="77"/>
      <c r="J16" s="76"/>
      <c r="K16" s="78"/>
      <c r="L16" s="76"/>
      <c r="M16" s="79"/>
      <c r="N16" s="79"/>
      <c r="O16" s="77"/>
      <c r="P16" s="77"/>
      <c r="Q16" s="77"/>
      <c r="R16" s="73"/>
      <c r="S16" s="73"/>
      <c r="T16" s="73">
        <f>'受講申込書 '!$D$27</f>
        <v>0</v>
      </c>
      <c r="U16" s="73">
        <f>'受講申込書 '!$M$27</f>
        <v>0</v>
      </c>
      <c r="V16" s="73"/>
      <c r="W16" s="80"/>
      <c r="X16" s="73">
        <f>'受講申込書 '!$F$37</f>
        <v>0</v>
      </c>
      <c r="Y16" s="73">
        <f>'受講申込書 '!I74</f>
        <v>0</v>
      </c>
      <c r="Z16" s="73">
        <f>'受講申込書 '!L74</f>
        <v>0</v>
      </c>
      <c r="AA16" s="73"/>
      <c r="AB16" s="73">
        <f>'受講申込書 '!N74</f>
        <v>0</v>
      </c>
      <c r="AC16" s="81">
        <f>'受講申込書 '!O74</f>
        <v>0</v>
      </c>
      <c r="AD16" s="73"/>
      <c r="AE16" s="82" t="str">
        <f>IF('受講申込書 '!P74="☑","正社員",IF('受講申込書 '!P75="☑","非正規雇用",IF('受講申込書 '!P76="☑","その他（自営業等）","")))</f>
        <v/>
      </c>
      <c r="AF16" s="82"/>
      <c r="AG16" s="82"/>
      <c r="AH16" s="73"/>
      <c r="AI16" s="73"/>
      <c r="AJ16" s="73"/>
      <c r="AK16" s="81"/>
      <c r="AL16" s="73"/>
      <c r="AM16" s="73"/>
      <c r="AN16" s="73"/>
      <c r="AO16" s="73"/>
      <c r="AP16" s="73"/>
      <c r="AQ16" s="73"/>
      <c r="AR16" s="73"/>
    </row>
    <row r="17" spans="1:44" x14ac:dyDescent="0.15">
      <c r="A17" s="73">
        <v>2026</v>
      </c>
      <c r="B17" s="73">
        <f>IFERROR(VLOOKUP([1]日程別・コース台帳!$E$1,[1]施設情報リスト!$A$1:$B$48,2,FALSE),"")</f>
        <v>90135</v>
      </c>
      <c r="C17" s="74"/>
      <c r="D17" s="75"/>
      <c r="E17" s="73">
        <f>'受講申込書 '!B77</f>
        <v>0</v>
      </c>
      <c r="F17" s="76"/>
      <c r="G17" s="76"/>
      <c r="H17" s="76"/>
      <c r="I17" s="77"/>
      <c r="J17" s="76"/>
      <c r="K17" s="78"/>
      <c r="L17" s="76"/>
      <c r="M17" s="79"/>
      <c r="N17" s="79"/>
      <c r="O17" s="77"/>
      <c r="P17" s="77"/>
      <c r="Q17" s="77"/>
      <c r="R17" s="73"/>
      <c r="S17" s="73"/>
      <c r="T17" s="73">
        <f>'受講申込書 '!$D$27</f>
        <v>0</v>
      </c>
      <c r="U17" s="73">
        <f>'受講申込書 '!$M$27</f>
        <v>0</v>
      </c>
      <c r="V17" s="73"/>
      <c r="W17" s="80"/>
      <c r="X17" s="73">
        <f>'受講申込書 '!$F$37</f>
        <v>0</v>
      </c>
      <c r="Y17" s="73">
        <f>'受講申込書 '!I77</f>
        <v>0</v>
      </c>
      <c r="Z17" s="73">
        <f>'受講申込書 '!L77</f>
        <v>0</v>
      </c>
      <c r="AA17" s="73"/>
      <c r="AB17" s="73">
        <f>'受講申込書 '!N77</f>
        <v>0</v>
      </c>
      <c r="AC17" s="81">
        <f>'受講申込書 '!O77</f>
        <v>0</v>
      </c>
      <c r="AD17" s="73"/>
      <c r="AE17" s="82" t="str">
        <f>IF('受講申込書 '!P77="☑","正社員",IF('受講申込書 '!P78="☑","非正規雇用",IF('受講申込書 '!P79="☑","その他（自営業等）","")))</f>
        <v/>
      </c>
      <c r="AF17" s="82"/>
      <c r="AG17" s="82"/>
      <c r="AH17" s="73"/>
      <c r="AI17" s="73"/>
      <c r="AJ17" s="73"/>
      <c r="AK17" s="81"/>
      <c r="AL17" s="73"/>
      <c r="AM17" s="73"/>
      <c r="AN17" s="73"/>
      <c r="AO17" s="73"/>
      <c r="AP17" s="73"/>
      <c r="AQ17" s="73"/>
      <c r="AR17" s="73"/>
    </row>
    <row r="18" spans="1:44" x14ac:dyDescent="0.15">
      <c r="A18" s="73">
        <v>2026</v>
      </c>
      <c r="B18" s="73">
        <f>IFERROR(VLOOKUP([1]日程別・コース台帳!$E$1,[1]施設情報リスト!$A$1:$B$48,2,FALSE),"")</f>
        <v>90135</v>
      </c>
      <c r="C18" s="74"/>
      <c r="D18" s="75"/>
      <c r="E18" s="73">
        <f>'受講申込書 '!B80</f>
        <v>0</v>
      </c>
      <c r="F18" s="76"/>
      <c r="G18" s="76"/>
      <c r="H18" s="76"/>
      <c r="I18" s="77"/>
      <c r="J18" s="76"/>
      <c r="K18" s="78"/>
      <c r="L18" s="76"/>
      <c r="M18" s="79"/>
      <c r="N18" s="79"/>
      <c r="O18" s="77"/>
      <c r="P18" s="77"/>
      <c r="Q18" s="77"/>
      <c r="R18" s="73"/>
      <c r="S18" s="73"/>
      <c r="T18" s="73">
        <f>'受講申込書 '!$D$27</f>
        <v>0</v>
      </c>
      <c r="U18" s="73">
        <f>'受講申込書 '!$M$27</f>
        <v>0</v>
      </c>
      <c r="V18" s="73"/>
      <c r="W18" s="80"/>
      <c r="X18" s="73">
        <f>'受講申込書 '!$F$37</f>
        <v>0</v>
      </c>
      <c r="Y18" s="73">
        <f>'受講申込書 '!I80</f>
        <v>0</v>
      </c>
      <c r="Z18" s="73">
        <f>'受講申込書 '!L80</f>
        <v>0</v>
      </c>
      <c r="AA18" s="73"/>
      <c r="AB18" s="73">
        <f>'受講申込書 '!N80</f>
        <v>0</v>
      </c>
      <c r="AC18" s="81">
        <f>'受講申込書 '!O80</f>
        <v>0</v>
      </c>
      <c r="AD18" s="73"/>
      <c r="AE18" s="82" t="str">
        <f>IF('受講申込書 '!P80="☑","正社員",IF('受講申込書 '!P81="☑","非正規雇用",IF('受講申込書 '!P82="☑","その他（自営業等）","")))</f>
        <v/>
      </c>
      <c r="AF18" s="82"/>
      <c r="AG18" s="82"/>
      <c r="AH18" s="73"/>
      <c r="AI18" s="73"/>
      <c r="AJ18" s="73"/>
      <c r="AK18" s="81"/>
      <c r="AL18" s="73"/>
      <c r="AM18" s="73"/>
      <c r="AN18" s="73"/>
      <c r="AO18" s="73"/>
      <c r="AP18" s="73"/>
      <c r="AQ18" s="73"/>
      <c r="AR18" s="73"/>
    </row>
    <row r="19" spans="1:44" x14ac:dyDescent="0.15">
      <c r="A19" s="73">
        <v>2026</v>
      </c>
      <c r="B19" s="73">
        <f>IFERROR(VLOOKUP([1]日程別・コース台帳!$E$1,[1]施設情報リスト!$A$1:$B$48,2,FALSE),"")</f>
        <v>90135</v>
      </c>
      <c r="C19" s="74"/>
      <c r="D19" s="75"/>
      <c r="E19" s="73">
        <f>'受講申込書 '!B83</f>
        <v>0</v>
      </c>
      <c r="F19" s="76"/>
      <c r="G19" s="76"/>
      <c r="H19" s="76"/>
      <c r="I19" s="77"/>
      <c r="J19" s="76"/>
      <c r="K19" s="78"/>
      <c r="L19" s="76"/>
      <c r="M19" s="79"/>
      <c r="N19" s="79"/>
      <c r="O19" s="77"/>
      <c r="P19" s="77"/>
      <c r="Q19" s="77"/>
      <c r="R19" s="73"/>
      <c r="S19" s="73"/>
      <c r="T19" s="73">
        <f>'受講申込書 '!$D$27</f>
        <v>0</v>
      </c>
      <c r="U19" s="73">
        <f>'受講申込書 '!$M$27</f>
        <v>0</v>
      </c>
      <c r="V19" s="73"/>
      <c r="W19" s="80"/>
      <c r="X19" s="73">
        <f>'受講申込書 '!$F$37</f>
        <v>0</v>
      </c>
      <c r="Y19" s="73">
        <f>'受講申込書 '!I83</f>
        <v>0</v>
      </c>
      <c r="Z19" s="73">
        <f>'受講申込書 '!L83</f>
        <v>0</v>
      </c>
      <c r="AA19" s="73"/>
      <c r="AB19" s="73">
        <f>'受講申込書 '!N83</f>
        <v>0</v>
      </c>
      <c r="AC19" s="81">
        <f>'受講申込書 '!O83</f>
        <v>0</v>
      </c>
      <c r="AD19" s="73"/>
      <c r="AE19" s="82" t="str">
        <f>IF('受講申込書 '!P83="☑","正社員",IF('受講申込書 '!P84="☑","非正規雇用",IF('受講申込書 '!P85="☑","その他（自営業等）","")))</f>
        <v/>
      </c>
      <c r="AF19" s="82"/>
      <c r="AG19" s="82"/>
      <c r="AH19" s="73"/>
      <c r="AI19" s="73"/>
      <c r="AJ19" s="73"/>
      <c r="AK19" s="81"/>
      <c r="AL19" s="73"/>
      <c r="AM19" s="73"/>
      <c r="AN19" s="73"/>
      <c r="AO19" s="73"/>
      <c r="AP19" s="73"/>
      <c r="AQ19" s="73"/>
      <c r="AR19" s="73"/>
    </row>
    <row r="20" spans="1:44" x14ac:dyDescent="0.15">
      <c r="A20" s="73">
        <v>2026</v>
      </c>
      <c r="B20" s="73">
        <f>IFERROR(VLOOKUP([1]日程別・コース台帳!$E$1,[1]施設情報リスト!$A$1:$B$48,2,FALSE),"")</f>
        <v>90135</v>
      </c>
      <c r="C20" s="74"/>
      <c r="D20" s="75"/>
      <c r="E20" s="73">
        <f>'受講申込書 '!B86</f>
        <v>0</v>
      </c>
      <c r="F20" s="76"/>
      <c r="G20" s="76"/>
      <c r="H20" s="76"/>
      <c r="I20" s="77"/>
      <c r="J20" s="76"/>
      <c r="K20" s="78"/>
      <c r="L20" s="76"/>
      <c r="M20" s="79"/>
      <c r="N20" s="79"/>
      <c r="O20" s="77"/>
      <c r="P20" s="77"/>
      <c r="Q20" s="77"/>
      <c r="R20" s="73"/>
      <c r="S20" s="73"/>
      <c r="T20" s="73">
        <f>'受講申込書 '!$D$27</f>
        <v>0</v>
      </c>
      <c r="U20" s="73">
        <f>'受講申込書 '!$M$27</f>
        <v>0</v>
      </c>
      <c r="V20" s="73"/>
      <c r="W20" s="80"/>
      <c r="X20" s="73">
        <f>'受講申込書 '!$F$37</f>
        <v>0</v>
      </c>
      <c r="Y20" s="73">
        <f>'受講申込書 '!I86</f>
        <v>0</v>
      </c>
      <c r="Z20" s="73">
        <f>'受講申込書 '!L86</f>
        <v>0</v>
      </c>
      <c r="AA20" s="73"/>
      <c r="AB20" s="73">
        <f>'受講申込書 '!N86</f>
        <v>0</v>
      </c>
      <c r="AC20" s="81">
        <f>'受講申込書 '!O86</f>
        <v>0</v>
      </c>
      <c r="AD20" s="73"/>
      <c r="AE20" s="82" t="str">
        <f>IF('受講申込書 '!P86="☑","正社員",IF('受講申込書 '!P87="☑","非正規雇用",IF('受講申込書 '!P88="☑","その他（自営業等）","")))</f>
        <v/>
      </c>
      <c r="AF20" s="82"/>
      <c r="AG20" s="82"/>
      <c r="AH20" s="73"/>
      <c r="AI20" s="73"/>
      <c r="AJ20" s="73"/>
      <c r="AK20" s="81"/>
      <c r="AL20" s="73"/>
      <c r="AM20" s="73"/>
      <c r="AN20" s="73"/>
      <c r="AO20" s="73"/>
      <c r="AP20" s="73"/>
      <c r="AQ20" s="73"/>
      <c r="AR20" s="73"/>
    </row>
    <row r="21" spans="1:44" x14ac:dyDescent="0.15">
      <c r="A21" s="73">
        <v>2026</v>
      </c>
      <c r="B21" s="73">
        <f>IFERROR(VLOOKUP([1]日程別・コース台帳!$E$1,[1]施設情報リスト!$A$1:$B$48,2,FALSE),"")</f>
        <v>90135</v>
      </c>
      <c r="C21" s="74"/>
      <c r="D21" s="75"/>
      <c r="E21" s="73">
        <f>'受講申込書 '!B89</f>
        <v>0</v>
      </c>
      <c r="F21" s="76"/>
      <c r="G21" s="76"/>
      <c r="H21" s="76"/>
      <c r="I21" s="77"/>
      <c r="J21" s="76"/>
      <c r="K21" s="78"/>
      <c r="L21" s="76"/>
      <c r="M21" s="79"/>
      <c r="N21" s="79"/>
      <c r="O21" s="77"/>
      <c r="P21" s="77"/>
      <c r="Q21" s="77"/>
      <c r="R21" s="73"/>
      <c r="S21" s="73"/>
      <c r="T21" s="73">
        <f>'受講申込書 '!$D$27</f>
        <v>0</v>
      </c>
      <c r="U21" s="73">
        <f>'受講申込書 '!$M$27</f>
        <v>0</v>
      </c>
      <c r="V21" s="73"/>
      <c r="W21" s="80"/>
      <c r="X21" s="73">
        <f>'受講申込書 '!$F$37</f>
        <v>0</v>
      </c>
      <c r="Y21" s="73">
        <f>'受講申込書 '!I89</f>
        <v>0</v>
      </c>
      <c r="Z21" s="73">
        <f>'受講申込書 '!L89</f>
        <v>0</v>
      </c>
      <c r="AA21" s="73"/>
      <c r="AB21" s="73">
        <f>'受講申込書 '!N89</f>
        <v>0</v>
      </c>
      <c r="AC21" s="81">
        <f>'受講申込書 '!O89</f>
        <v>0</v>
      </c>
      <c r="AD21" s="73"/>
      <c r="AE21" s="82" t="str">
        <f>IF('受講申込書 '!P89="☑","正社員",IF('受講申込書 '!P90="☑","非正規雇用",IF('受講申込書 '!P91="☑","その他（自営業等）","")))</f>
        <v/>
      </c>
      <c r="AF21" s="82"/>
      <c r="AG21" s="82"/>
      <c r="AH21" s="73"/>
      <c r="AI21" s="73"/>
      <c r="AJ21" s="73"/>
      <c r="AK21" s="81"/>
      <c r="AL21" s="73"/>
      <c r="AM21" s="73"/>
      <c r="AN21" s="73"/>
      <c r="AO21" s="73"/>
      <c r="AP21" s="73"/>
      <c r="AQ21" s="73"/>
      <c r="AR21" s="73"/>
    </row>
    <row r="22" spans="1:44" x14ac:dyDescent="0.15">
      <c r="A22" s="73">
        <v>2026</v>
      </c>
      <c r="B22" s="73">
        <f>IFERROR(VLOOKUP([1]日程別・コース台帳!$E$1,[1]施設情報リスト!$A$1:$B$48,2,FALSE),"")</f>
        <v>90135</v>
      </c>
      <c r="C22" s="74"/>
      <c r="D22" s="75"/>
      <c r="E22" s="73">
        <f>'受講申込書 '!B92</f>
        <v>0</v>
      </c>
      <c r="F22" s="76"/>
      <c r="G22" s="76"/>
      <c r="H22" s="76"/>
      <c r="I22" s="77"/>
      <c r="J22" s="76"/>
      <c r="K22" s="78"/>
      <c r="L22" s="76"/>
      <c r="M22" s="79"/>
      <c r="N22" s="79"/>
      <c r="O22" s="77"/>
      <c r="P22" s="77"/>
      <c r="Q22" s="77"/>
      <c r="R22" s="73"/>
      <c r="S22" s="73"/>
      <c r="T22" s="73">
        <f>'受講申込書 '!$D$27</f>
        <v>0</v>
      </c>
      <c r="U22" s="73">
        <f>'受講申込書 '!$M$27</f>
        <v>0</v>
      </c>
      <c r="V22" s="73"/>
      <c r="W22" s="80"/>
      <c r="X22" s="73">
        <f>'受講申込書 '!$F$37</f>
        <v>0</v>
      </c>
      <c r="Y22" s="73">
        <f>'受講申込書 '!I92</f>
        <v>0</v>
      </c>
      <c r="Z22" s="73">
        <f>'受講申込書 '!L92</f>
        <v>0</v>
      </c>
      <c r="AA22" s="73"/>
      <c r="AB22" s="73">
        <f>'受講申込書 '!N92</f>
        <v>0</v>
      </c>
      <c r="AC22" s="81">
        <f>'受講申込書 '!O92</f>
        <v>0</v>
      </c>
      <c r="AD22" s="73"/>
      <c r="AE22" s="82" t="str">
        <f>IF('受講申込書 '!P92="☑","正社員",IF('受講申込書 '!P93="☑","非正規雇用",IF('受講申込書 '!P94="☑","その他（自営業等）","")))</f>
        <v/>
      </c>
      <c r="AF22" s="82"/>
      <c r="AG22" s="82"/>
      <c r="AH22" s="73"/>
      <c r="AI22" s="73"/>
      <c r="AJ22" s="73"/>
      <c r="AK22" s="81"/>
      <c r="AL22" s="73"/>
      <c r="AM22" s="73"/>
      <c r="AN22" s="73"/>
      <c r="AO22" s="73"/>
      <c r="AP22" s="73"/>
      <c r="AQ22" s="73"/>
      <c r="AR22" s="73"/>
    </row>
    <row r="23" spans="1:44" x14ac:dyDescent="0.15">
      <c r="A23" s="73">
        <v>2026</v>
      </c>
      <c r="B23" s="73">
        <f>IFERROR(VLOOKUP([1]日程別・コース台帳!$E$1,[1]施設情報リスト!$A$1:$B$48,2,FALSE),"")</f>
        <v>90135</v>
      </c>
      <c r="C23" s="74"/>
      <c r="D23" s="75"/>
      <c r="E23" s="73">
        <f>'受講申込書 '!B95</f>
        <v>0</v>
      </c>
      <c r="F23" s="76"/>
      <c r="G23" s="76"/>
      <c r="H23" s="76"/>
      <c r="I23" s="77"/>
      <c r="J23" s="76"/>
      <c r="K23" s="78"/>
      <c r="L23" s="76"/>
      <c r="M23" s="79"/>
      <c r="N23" s="79"/>
      <c r="O23" s="77"/>
      <c r="P23" s="77"/>
      <c r="Q23" s="77"/>
      <c r="R23" s="73"/>
      <c r="S23" s="73"/>
      <c r="T23" s="73">
        <f>'受講申込書 '!$D$27</f>
        <v>0</v>
      </c>
      <c r="U23" s="73">
        <f>'受講申込書 '!$M$27</f>
        <v>0</v>
      </c>
      <c r="V23" s="73"/>
      <c r="W23" s="80"/>
      <c r="X23" s="73">
        <f>'受講申込書 '!$F$37</f>
        <v>0</v>
      </c>
      <c r="Y23" s="73">
        <f>'受講申込書 '!I95</f>
        <v>0</v>
      </c>
      <c r="Z23" s="73">
        <f>'受講申込書 '!L95</f>
        <v>0</v>
      </c>
      <c r="AA23" s="73"/>
      <c r="AB23" s="73">
        <f>'受講申込書 '!N95</f>
        <v>0</v>
      </c>
      <c r="AC23" s="81">
        <f>'受講申込書 '!O95</f>
        <v>0</v>
      </c>
      <c r="AD23" s="73"/>
      <c r="AE23" s="82" t="str">
        <f>IF('受講申込書 '!P95="☑","正社員",IF('受講申込書 '!P96="☑","非正規雇用",IF('受講申込書 '!P97="☑","その他（自営業等）","")))</f>
        <v/>
      </c>
      <c r="AF23" s="82"/>
      <c r="AG23" s="82"/>
      <c r="AH23" s="73"/>
      <c r="AI23" s="73"/>
      <c r="AJ23" s="73"/>
      <c r="AK23" s="81"/>
      <c r="AL23" s="73"/>
      <c r="AM23" s="73"/>
      <c r="AN23" s="73"/>
      <c r="AO23" s="73"/>
      <c r="AP23" s="73"/>
      <c r="AQ23" s="73"/>
      <c r="AR23" s="73"/>
    </row>
    <row r="24" spans="1:44" x14ac:dyDescent="0.15">
      <c r="A24" s="73">
        <v>2026</v>
      </c>
      <c r="B24" s="73">
        <f>IFERROR(VLOOKUP([1]日程別・コース台帳!$E$1,[1]施設情報リスト!$A$1:$B$48,2,FALSE),"")</f>
        <v>90135</v>
      </c>
      <c r="C24" s="74"/>
      <c r="D24" s="75"/>
      <c r="E24" s="73">
        <f>'受講申込書 '!B98</f>
        <v>0</v>
      </c>
      <c r="F24" s="76"/>
      <c r="G24" s="76"/>
      <c r="H24" s="76"/>
      <c r="I24" s="77"/>
      <c r="J24" s="76"/>
      <c r="K24" s="78"/>
      <c r="L24" s="76"/>
      <c r="M24" s="79"/>
      <c r="N24" s="79"/>
      <c r="O24" s="77"/>
      <c r="P24" s="77"/>
      <c r="Q24" s="77"/>
      <c r="R24" s="73"/>
      <c r="S24" s="73"/>
      <c r="T24" s="73">
        <f>'受講申込書 '!$D$27</f>
        <v>0</v>
      </c>
      <c r="U24" s="73">
        <f>'受講申込書 '!$M$27</f>
        <v>0</v>
      </c>
      <c r="V24" s="73"/>
      <c r="W24" s="80"/>
      <c r="X24" s="73">
        <f>'受講申込書 '!$F$37</f>
        <v>0</v>
      </c>
      <c r="Y24" s="73">
        <f>'受講申込書 '!I98</f>
        <v>0</v>
      </c>
      <c r="Z24" s="73">
        <f>'受講申込書 '!L98</f>
        <v>0</v>
      </c>
      <c r="AA24" s="73"/>
      <c r="AB24" s="73">
        <f>'受講申込書 '!N98</f>
        <v>0</v>
      </c>
      <c r="AC24" s="81">
        <f>'受講申込書 '!O98</f>
        <v>0</v>
      </c>
      <c r="AD24" s="73"/>
      <c r="AE24" s="82" t="str">
        <f>IF('受講申込書 '!P98="☑","正社員",IF('受講申込書 '!P99="☑","非正規雇用",IF('受講申込書 '!P100="☑","その他（自営業等）","")))</f>
        <v/>
      </c>
      <c r="AF24" s="82"/>
      <c r="AG24" s="82"/>
      <c r="AH24" s="73"/>
      <c r="AI24" s="73"/>
      <c r="AJ24" s="73"/>
      <c r="AK24" s="81"/>
      <c r="AL24" s="73"/>
      <c r="AM24" s="73"/>
      <c r="AN24" s="73"/>
      <c r="AO24" s="73"/>
      <c r="AP24" s="73"/>
      <c r="AQ24" s="73"/>
      <c r="AR24" s="73"/>
    </row>
    <row r="25" spans="1:44" x14ac:dyDescent="0.15">
      <c r="A25" s="73">
        <v>2026</v>
      </c>
      <c r="B25" s="73">
        <f>IFERROR(VLOOKUP([1]日程別・コース台帳!$E$1,[1]施設情報リスト!$A$1:$B$48,2,FALSE),"")</f>
        <v>90135</v>
      </c>
      <c r="C25" s="74"/>
      <c r="D25" s="75"/>
      <c r="E25" s="73">
        <f>'受講申込書 '!B101</f>
        <v>0</v>
      </c>
      <c r="F25" s="76"/>
      <c r="G25" s="76"/>
      <c r="H25" s="76"/>
      <c r="I25" s="77"/>
      <c r="J25" s="76"/>
      <c r="K25" s="78"/>
      <c r="L25" s="76"/>
      <c r="M25" s="79"/>
      <c r="N25" s="79"/>
      <c r="O25" s="77"/>
      <c r="P25" s="77"/>
      <c r="Q25" s="77"/>
      <c r="R25" s="73"/>
      <c r="S25" s="73"/>
      <c r="T25" s="73">
        <f>'受講申込書 '!$D$27</f>
        <v>0</v>
      </c>
      <c r="U25" s="73">
        <f>'受講申込書 '!$M$27</f>
        <v>0</v>
      </c>
      <c r="V25" s="73"/>
      <c r="W25" s="80"/>
      <c r="X25" s="73">
        <f>'受講申込書 '!$F$37</f>
        <v>0</v>
      </c>
      <c r="Y25" s="73">
        <f>'受講申込書 '!I101</f>
        <v>0</v>
      </c>
      <c r="Z25" s="73">
        <f>'受講申込書 '!L101</f>
        <v>0</v>
      </c>
      <c r="AA25" s="73"/>
      <c r="AB25" s="73">
        <f>'受講申込書 '!N101</f>
        <v>0</v>
      </c>
      <c r="AC25" s="81">
        <f>'受講申込書 '!O101</f>
        <v>0</v>
      </c>
      <c r="AD25" s="73"/>
      <c r="AE25" s="82" t="str">
        <f>IF('受講申込書 '!P101="☑","正社員",IF('受講申込書 '!P102="☑","非正規雇用",IF('受講申込書 '!P103="☑","その他（自営業等）","")))</f>
        <v/>
      </c>
      <c r="AF25" s="82"/>
      <c r="AG25" s="82"/>
      <c r="AH25" s="73"/>
      <c r="AI25" s="73"/>
      <c r="AJ25" s="73"/>
      <c r="AK25" s="81"/>
      <c r="AL25" s="73"/>
      <c r="AM25" s="73"/>
      <c r="AN25" s="73"/>
      <c r="AO25" s="73"/>
      <c r="AP25" s="73"/>
      <c r="AQ25" s="73"/>
      <c r="AR25" s="73"/>
    </row>
  </sheetData>
  <phoneticPr fontId="1"/>
  <conditionalFormatting sqref="D6:D1048576">
    <cfRule type="expression" dxfId="10" priority="11">
      <formula>AND(D6&lt;&gt;"", NOT(ISNUMBER(--TEXT(P6,"YYYY/MM/DD hh:mm"))))</formula>
    </cfRule>
  </conditionalFormatting>
  <conditionalFormatting sqref="R6:S1048576">
    <cfRule type="expression" dxfId="9" priority="10">
      <formula>AND(E6&lt;&gt;"",R6="")</formula>
    </cfRule>
  </conditionalFormatting>
  <conditionalFormatting sqref="V6:V1048576">
    <cfRule type="expression" dxfId="8" priority="9">
      <formula>AND(V6="",OR(G6="オーダーコース（事業主団体）",G6="オンラインオーダーコース（事業主団体）",G6="事業取組団体方式"))</formula>
    </cfRule>
  </conditionalFormatting>
  <conditionalFormatting sqref="AC26:AC1048576">
    <cfRule type="expression" dxfId="7" priority="8">
      <formula>AND(AC26&lt;&gt;"", NOT(ISNUMBER(--TEXT(AC26,"yyyy/mm/dd"))))</formula>
    </cfRule>
  </conditionalFormatting>
  <conditionalFormatting sqref="AJ6:AJ1048576">
    <cfRule type="expression" dxfId="6" priority="4">
      <formula>AND(OR(AI6="受講決定",AI6="欠席"),AJ6="")</formula>
    </cfRule>
    <cfRule type="expression" dxfId="5" priority="6">
      <formula>AND(OR(AI6="キャンセル",AI6="キャンセル待ち"),AJ6&lt;&gt;"")</formula>
    </cfRule>
    <cfRule type="expression" dxfId="4" priority="7">
      <formula>AND(AI6="請求中", AJ6="")</formula>
    </cfRule>
  </conditionalFormatting>
  <conditionalFormatting sqref="AK6:AK1048576">
    <cfRule type="expression" dxfId="3" priority="3">
      <formula>AND(OR(AI6="受講決定",AI6="欠席"),AK6="",AL6="")</formula>
    </cfRule>
    <cfRule type="expression" dxfId="2" priority="5">
      <formula>AND(OR(AI6="キャンセル",AI6="キャンセル待ち"),AK6&lt;&gt;"")</formula>
    </cfRule>
  </conditionalFormatting>
  <conditionalFormatting sqref="AL6:AL1048576">
    <cfRule type="expression" dxfId="1" priority="2">
      <formula>AND(OR(AI6="受講決定", AI6="欠席"), AK6&lt;&gt;"", AL6&lt;&gt;"")</formula>
    </cfRule>
  </conditionalFormatting>
  <conditionalFormatting sqref="AM6:AM1048576">
    <cfRule type="expression" dxfId="0" priority="1">
      <formula>AND(OR(AI6="受講決定", AI6="欠席"), AK6&lt;&gt;"", AM6&lt;&gt;"")</formula>
    </cfRule>
  </conditionalFormatting>
  <dataValidations count="1">
    <dataValidation type="custom" allowBlank="1" showInputMessage="1" showErrorMessage="1" error="半角数字で4文字入力してください_x000a_" sqref="A6:A1048576" xr:uid="{09B8BF34-BE3E-48E9-B6FC-0890F4D21BCF}">
      <formula1>AND(LEN(A6)&lt;=4,LENB(A6)=LEN(A6))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受講申込書 </vt:lpstr>
      <vt:lpstr>受講台帳貼付補助シート</vt:lpstr>
      <vt:lpstr>'受講申込書 '!Print_Area</vt:lpstr>
      <vt:lpstr>'受講申込書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2022-10-31T09:00:00Z</dcterms:created>
  <dcterms:modified xsi:type="dcterms:W3CDTF">2026-03-17T01:53:20Z</dcterms:modified>
</cp:coreProperties>
</file>