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HGVC014\Desktop\"/>
    </mc:Choice>
  </mc:AlternateContent>
  <xr:revisionPtr revIDLastSave="0" documentId="13_ncr:1_{6B4B02A9-EC6C-49DA-81CD-B58D65EC6585}" xr6:coauthVersionLast="47" xr6:coauthVersionMax="47" xr10:uidLastSave="{00000000-0000-0000-0000-000000000000}"/>
  <workbookProtection workbookAlgorithmName="SHA-512" workbookHashValue="9ZpdIdIoxXsOegNuxXdAWyVea4utk0WJNJGq9c4SmFo1404T856yEYSmeeXzDmz/doRemC95D0VCDj7seCV56g==" workbookSaltValue="83aZHO2fmK20P/TtBS83Fw==" workbookSpinCount="100000" lockStructure="1"/>
  <bookViews>
    <workbookView xWindow="-120" yWindow="-120" windowWidth="29040" windowHeight="16560" xr2:uid="{00000000-000D-0000-FFFF-FFFF00000000}"/>
  </bookViews>
  <sheets>
    <sheet name="申込書" sheetId="5" r:id="rId1"/>
    <sheet name="Sheet2" sheetId="7" state="hidden" r:id="rId2"/>
  </sheets>
  <externalReferences>
    <externalReference r:id="rId3"/>
  </externalReferences>
  <definedNames>
    <definedName name="_xlnm.Print_Area" localSheetId="0">申込書!$A$2:$K$85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2" i="5" l="1"/>
  <c r="D82" i="5"/>
  <c r="E81" i="5"/>
  <c r="D81" i="5"/>
  <c r="E80" i="5"/>
  <c r="D80" i="5"/>
  <c r="E79" i="5"/>
  <c r="D79" i="5"/>
  <c r="E78" i="5"/>
  <c r="D78" i="5"/>
  <c r="E77" i="5"/>
  <c r="D77" i="5"/>
  <c r="E76" i="5"/>
  <c r="D76" i="5"/>
  <c r="E75" i="5"/>
  <c r="D75" i="5"/>
  <c r="E74" i="5"/>
  <c r="D74" i="5"/>
  <c r="E73" i="5"/>
  <c r="D73" i="5"/>
  <c r="E43" i="5"/>
  <c r="D43" i="5"/>
  <c r="E42" i="5"/>
  <c r="D42" i="5"/>
  <c r="E41" i="5"/>
  <c r="D41" i="5"/>
  <c r="E40" i="5"/>
  <c r="D40" i="5"/>
  <c r="E71" i="5"/>
  <c r="D71" i="5"/>
  <c r="E70" i="5"/>
  <c r="D70" i="5"/>
  <c r="E69" i="5"/>
  <c r="D69" i="5"/>
  <c r="E68" i="5"/>
  <c r="D68" i="5"/>
  <c r="E67" i="5"/>
  <c r="D67" i="5"/>
  <c r="E66" i="5"/>
  <c r="D66" i="5"/>
  <c r="E65" i="5"/>
  <c r="D65" i="5"/>
  <c r="E64" i="5"/>
  <c r="D64" i="5"/>
  <c r="E63" i="5"/>
  <c r="D63" i="5"/>
  <c r="E62" i="5"/>
  <c r="D62" i="5"/>
  <c r="E72" i="5"/>
  <c r="D72" i="5"/>
  <c r="D8" i="7"/>
  <c r="D7" i="7"/>
  <c r="D6" i="7"/>
  <c r="D5" i="7"/>
  <c r="D4" i="7"/>
  <c r="D3"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2" i="7"/>
  <c r="G43" i="5" l="1"/>
  <c r="G41" i="5"/>
  <c r="G42" i="5"/>
  <c r="G40" i="5"/>
  <c r="D22" i="5"/>
  <c r="G39" i="5"/>
  <c r="G65" i="5"/>
  <c r="G69" i="5"/>
  <c r="G76" i="5"/>
  <c r="G70" i="5"/>
  <c r="G71" i="5"/>
  <c r="G67" i="5"/>
  <c r="G74" i="5"/>
  <c r="G80" i="5"/>
  <c r="G75" i="5"/>
  <c r="G63" i="5"/>
  <c r="G62" i="5"/>
  <c r="G66" i="5"/>
  <c r="G18" i="5"/>
  <c r="G73" i="5"/>
  <c r="D18" i="5"/>
  <c r="G79" i="5"/>
  <c r="G68" i="5"/>
  <c r="G64" i="5"/>
  <c r="G81" i="5"/>
  <c r="G77" i="5"/>
  <c r="G72" i="5"/>
  <c r="G82" i="5"/>
  <c r="G7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　パートナー０１４</author>
    <author>高齢・障害・求職者雇用支援機構</author>
  </authors>
  <commentList>
    <comment ref="I7" authorId="0" shapeId="0" xr:uid="{3C30D8EC-F003-4EC7-BD9C-C1381DF030AD}">
      <text>
        <r>
          <rPr>
            <b/>
            <sz val="9"/>
            <color indexed="81"/>
            <rFont val="MS P ゴシック"/>
            <family val="3"/>
            <charset val="128"/>
          </rPr>
          <t>〇〇/〇〇でご記入ください</t>
        </r>
      </text>
    </comment>
    <comment ref="D19" authorId="0" shapeId="0" xr:uid="{785B01F8-803C-49BD-BF05-3558AA44A7C8}">
      <text>
        <r>
          <rPr>
            <b/>
            <sz val="9"/>
            <color indexed="81"/>
            <rFont val="MS P ゴシック"/>
            <family val="3"/>
            <charset val="128"/>
          </rPr>
          <t>株式会社名や団体名等をご記入ください、個人申し込みの方は個人名をご記入ください</t>
        </r>
      </text>
    </comment>
    <comment ref="G19" authorId="0" shapeId="0" xr:uid="{5283440A-186E-41B2-9338-6BA69AAB74A2}">
      <text>
        <r>
          <rPr>
            <b/>
            <sz val="9"/>
            <color indexed="81"/>
            <rFont val="MS P ゴシック"/>
            <family val="3"/>
            <charset val="128"/>
          </rPr>
          <t>支店名や工場名があればご記入ください</t>
        </r>
      </text>
    </comment>
    <comment ref="H21" authorId="0" shapeId="0" xr:uid="{0CAAE47F-40D4-4794-9412-A2BFC8412D2C}">
      <text>
        <r>
          <rPr>
            <b/>
            <sz val="9"/>
            <color indexed="81"/>
            <rFont val="MS P ゴシック"/>
            <family val="3"/>
            <charset val="128"/>
          </rPr>
          <t>「000-000-0000」　の形式で入力お願いいたします</t>
        </r>
      </text>
    </comment>
    <comment ref="D23" authorId="0" shapeId="0" xr:uid="{0212A715-D4AF-4178-8DDA-26217850DE18}">
      <text>
        <r>
          <rPr>
            <b/>
            <sz val="9"/>
            <color indexed="81"/>
            <rFont val="MS P ゴシック"/>
            <family val="3"/>
            <charset val="128"/>
          </rPr>
          <t>担当者様宛に受講票等を郵送させていただきます、個人申し込みの方は入力不要です</t>
        </r>
      </text>
    </comment>
    <comment ref="D25" authorId="0" shapeId="0" xr:uid="{3987C2E2-3A63-44A2-9E93-3D759ABEDF34}">
      <text>
        <r>
          <rPr>
            <b/>
            <sz val="9"/>
            <color indexed="81"/>
            <rFont val="MS P ゴシック"/>
            <family val="3"/>
            <charset val="128"/>
          </rPr>
          <t xml:space="preserve">番地・記号等も全角入力お願い致します
</t>
        </r>
      </text>
    </comment>
    <comment ref="J26" authorId="1" shapeId="0" xr:uid="{9EA8DCC5-2C85-4740-A579-D35EADB3500D}">
      <text>
        <r>
          <rPr>
            <b/>
            <sz val="9"/>
            <color indexed="81"/>
            <rFont val="MS P ゴシック"/>
            <family val="3"/>
            <charset val="128"/>
          </rPr>
          <t>ポリテクセンター使用欄</t>
        </r>
        <r>
          <rPr>
            <sz val="9"/>
            <color indexed="81"/>
            <rFont val="MS P ゴシック"/>
            <family val="3"/>
            <charset val="128"/>
          </rPr>
          <t xml:space="preserve">
</t>
        </r>
      </text>
    </comment>
    <comment ref="C40" authorId="0" shapeId="0" xr:uid="{2C5BC018-3191-4561-9B67-79BF7CECAF6D}">
      <text>
        <r>
          <rPr>
            <b/>
            <sz val="9"/>
            <color indexed="81"/>
            <rFont val="MS P ゴシック"/>
            <family val="3"/>
            <charset val="128"/>
          </rPr>
          <t>「コース番号」入力お願いします（コース名とコース開始日が表示されます）</t>
        </r>
      </text>
    </comment>
    <comment ref="G40" authorId="0" shapeId="0" xr:uid="{FCDC524C-BF57-4223-8D70-16DFA0204CF1}">
      <text>
        <r>
          <rPr>
            <b/>
            <sz val="9"/>
            <color indexed="81"/>
            <rFont val="MS P ゴシック"/>
            <family val="3"/>
            <charset val="128"/>
          </rPr>
          <t>「ひらがな」入力をお願いします</t>
        </r>
      </text>
    </comment>
  </commentList>
</comments>
</file>

<file path=xl/sharedStrings.xml><?xml version="1.0" encoding="utf-8"?>
<sst xmlns="http://schemas.openxmlformats.org/spreadsheetml/2006/main" count="1762" uniqueCount="792">
  <si>
    <t>在職者訓練受講申込書</t>
    <rPh sb="0" eb="3">
      <t>ザイショクシャ</t>
    </rPh>
    <rPh sb="3" eb="5">
      <t>クンレン</t>
    </rPh>
    <rPh sb="5" eb="7">
      <t>ジュコウ</t>
    </rPh>
    <rPh sb="7" eb="10">
      <t>モウシコミショ</t>
    </rPh>
    <phoneticPr fontId="1"/>
  </si>
  <si>
    <t>※１　就業状況の非正規雇用とは、一般的にパート、アルバイト、契約社員などが該当しますが、様々な呼称があるため、貴社の判断で差し支えありません。</t>
    <rPh sb="3" eb="5">
      <t>シュウギョウ</t>
    </rPh>
    <rPh sb="5" eb="7">
      <t>ジョウキョウ</t>
    </rPh>
    <rPh sb="8" eb="11">
      <t>ヒセイキ</t>
    </rPh>
    <rPh sb="11" eb="13">
      <t>コヨウ</t>
    </rPh>
    <rPh sb="16" eb="19">
      <t>イッパンテキ</t>
    </rPh>
    <rPh sb="30" eb="32">
      <t>ケイヤク</t>
    </rPh>
    <rPh sb="32" eb="34">
      <t>シャイン</t>
    </rPh>
    <rPh sb="37" eb="39">
      <t>ガイトウ</t>
    </rPh>
    <rPh sb="44" eb="46">
      <t>サマザマ</t>
    </rPh>
    <rPh sb="47" eb="49">
      <t>コショウ</t>
    </rPh>
    <rPh sb="55" eb="57">
      <t>キシャ</t>
    </rPh>
    <rPh sb="58" eb="60">
      <t>ハンダン</t>
    </rPh>
    <rPh sb="61" eb="62">
      <t>サ</t>
    </rPh>
    <rPh sb="63" eb="64">
      <t>ツカ</t>
    </rPh>
    <phoneticPr fontId="1"/>
  </si>
  <si>
    <t>●　応募者が少ない場合等にはコースを中止させていただく場合があります。また、やむを得ず日程を変更する場合もありますので予めご了承ください。</t>
    <rPh sb="2" eb="5">
      <t>オウボシャ</t>
    </rPh>
    <rPh sb="6" eb="7">
      <t>スク</t>
    </rPh>
    <rPh sb="9" eb="11">
      <t>バアイ</t>
    </rPh>
    <rPh sb="11" eb="12">
      <t>トウ</t>
    </rPh>
    <rPh sb="18" eb="20">
      <t>チュウシ</t>
    </rPh>
    <rPh sb="27" eb="29">
      <t>バアイ</t>
    </rPh>
    <rPh sb="41" eb="42">
      <t>エ</t>
    </rPh>
    <rPh sb="43" eb="45">
      <t>ニッテイ</t>
    </rPh>
    <rPh sb="46" eb="48">
      <t>ヘンコウ</t>
    </rPh>
    <rPh sb="50" eb="52">
      <t>バアイ</t>
    </rPh>
    <rPh sb="59" eb="60">
      <t>アラカジ</t>
    </rPh>
    <rPh sb="62" eb="64">
      <t>リョウショウ</t>
    </rPh>
    <phoneticPr fontId="1"/>
  </si>
  <si>
    <t>●　納入された受講料を他のコースに振り替える（流用）ことはできません。</t>
    <rPh sb="2" eb="4">
      <t>ノウニュウ</t>
    </rPh>
    <rPh sb="7" eb="10">
      <t>ジュコウリョウ</t>
    </rPh>
    <rPh sb="11" eb="12">
      <t>ホカ</t>
    </rPh>
    <rPh sb="17" eb="18">
      <t>フ</t>
    </rPh>
    <rPh sb="19" eb="20">
      <t>カ</t>
    </rPh>
    <rPh sb="23" eb="25">
      <t>リュウヨウ</t>
    </rPh>
    <phoneticPr fontId="1"/>
  </si>
  <si>
    <t>【個人情報の取り扱いについて】</t>
    <rPh sb="1" eb="3">
      <t>コジン</t>
    </rPh>
    <rPh sb="3" eb="5">
      <t>ジョウホウ</t>
    </rPh>
    <rPh sb="6" eb="7">
      <t>ト</t>
    </rPh>
    <rPh sb="8" eb="9">
      <t>アツカ</t>
    </rPh>
    <phoneticPr fontId="1"/>
  </si>
  <si>
    <t>在職者訓練について、下記のとおり申し込みます。</t>
    <rPh sb="0" eb="3">
      <t>ザイショクシャ</t>
    </rPh>
    <rPh sb="3" eb="5">
      <t>クンレン</t>
    </rPh>
    <rPh sb="10" eb="12">
      <t>カキ</t>
    </rPh>
    <rPh sb="16" eb="17">
      <t>モウ</t>
    </rPh>
    <rPh sb="18" eb="19">
      <t>コ</t>
    </rPh>
    <phoneticPr fontId="1"/>
  </si>
  <si>
    <t>●　コース開始日14日前（土日・祝祭日含む）を過ぎてからのキャンセルは受講料を全額ご負担いただきます。</t>
    <rPh sb="5" eb="8">
      <t>カイシビ</t>
    </rPh>
    <rPh sb="10" eb="12">
      <t>ニチマエ</t>
    </rPh>
    <rPh sb="13" eb="15">
      <t>ドニチ</t>
    </rPh>
    <rPh sb="16" eb="19">
      <t>シュクサイジツ</t>
    </rPh>
    <rPh sb="19" eb="20">
      <t>フク</t>
    </rPh>
    <rPh sb="23" eb="24">
      <t>ス</t>
    </rPh>
    <rPh sb="35" eb="38">
      <t>ジュコウリョウ</t>
    </rPh>
    <rPh sb="39" eb="41">
      <t>ゼンガク</t>
    </rPh>
    <rPh sb="42" eb="44">
      <t>フタン</t>
    </rPh>
    <phoneticPr fontId="1"/>
  </si>
  <si>
    <t>●　セミナーを実施するうえでの参考とさせていただくため、お申込みされたコース内容に関連した職務経験、資格、教育訓練受講歴等をお持ちの方は、差し支えない範囲で[備考]欄にご記入ください。（例：切削加工作業に約５年間従事）</t>
    <rPh sb="7" eb="9">
      <t>ジッシ</t>
    </rPh>
    <rPh sb="15" eb="17">
      <t>サンコウ</t>
    </rPh>
    <rPh sb="29" eb="31">
      <t>モウシコ</t>
    </rPh>
    <rPh sb="38" eb="40">
      <t>ナイヨウ</t>
    </rPh>
    <rPh sb="41" eb="43">
      <t>カンレン</t>
    </rPh>
    <rPh sb="45" eb="47">
      <t>ショクム</t>
    </rPh>
    <rPh sb="47" eb="49">
      <t>ケイケン</t>
    </rPh>
    <rPh sb="50" eb="52">
      <t>シカク</t>
    </rPh>
    <rPh sb="53" eb="55">
      <t>キョウイク</t>
    </rPh>
    <rPh sb="55" eb="57">
      <t>クンレン</t>
    </rPh>
    <rPh sb="57" eb="59">
      <t>ジュコウ</t>
    </rPh>
    <rPh sb="59" eb="60">
      <t>レキ</t>
    </rPh>
    <rPh sb="60" eb="61">
      <t>トウ</t>
    </rPh>
    <rPh sb="63" eb="64">
      <t>モ</t>
    </rPh>
    <rPh sb="66" eb="67">
      <t>カタ</t>
    </rPh>
    <rPh sb="69" eb="70">
      <t>サ</t>
    </rPh>
    <rPh sb="71" eb="72">
      <t>ツカ</t>
    </rPh>
    <rPh sb="75" eb="77">
      <t>ハンイ</t>
    </rPh>
    <rPh sb="79" eb="81">
      <t>ビコウ</t>
    </rPh>
    <rPh sb="82" eb="83">
      <t>ラン</t>
    </rPh>
    <rPh sb="85" eb="87">
      <t>キニュウ</t>
    </rPh>
    <rPh sb="93" eb="94">
      <t>レイ</t>
    </rPh>
    <rPh sb="95" eb="97">
      <t>セッサク</t>
    </rPh>
    <rPh sb="97" eb="99">
      <t>カコウ</t>
    </rPh>
    <rPh sb="99" eb="101">
      <t>サギョウ</t>
    </rPh>
    <rPh sb="102" eb="103">
      <t>ヤク</t>
    </rPh>
    <rPh sb="104" eb="106">
      <t>ネンカン</t>
    </rPh>
    <rPh sb="106" eb="108">
      <t>ジュウジ</t>
    </rPh>
    <phoneticPr fontId="1"/>
  </si>
  <si>
    <t>受講区分（該当に☑印）</t>
    <rPh sb="0" eb="2">
      <t>ジュコウ</t>
    </rPh>
    <rPh sb="2" eb="4">
      <t>クブン</t>
    </rPh>
    <rPh sb="5" eb="7">
      <t>ガイトウ</t>
    </rPh>
    <rPh sb="9" eb="10">
      <t>シルシ</t>
    </rPh>
    <phoneticPr fontId="1"/>
  </si>
  <si>
    <t>●　会社の代表の方（事業主、営業所長、工場長等）にアンケートへのご協力をお願いしております。</t>
    <rPh sb="2" eb="4">
      <t>カイシャ</t>
    </rPh>
    <rPh sb="5" eb="7">
      <t>ダイヒョウ</t>
    </rPh>
    <rPh sb="8" eb="9">
      <t>カタ</t>
    </rPh>
    <rPh sb="10" eb="12">
      <t>ジギョウ</t>
    </rPh>
    <rPh sb="12" eb="13">
      <t>ヌシ</t>
    </rPh>
    <rPh sb="14" eb="17">
      <t>エイギョウショ</t>
    </rPh>
    <rPh sb="17" eb="18">
      <t>チョウ</t>
    </rPh>
    <rPh sb="19" eb="22">
      <t>コウジョウチョウ</t>
    </rPh>
    <rPh sb="22" eb="23">
      <t>トウ</t>
    </rPh>
    <rPh sb="33" eb="35">
      <t>キョウリョク</t>
    </rPh>
    <rPh sb="37" eb="38">
      <t>ネガ</t>
    </rPh>
    <phoneticPr fontId="1"/>
  </si>
  <si>
    <t>□</t>
    <phoneticPr fontId="1"/>
  </si>
  <si>
    <t>メール</t>
    <phoneticPr fontId="1"/>
  </si>
  <si>
    <t>業種</t>
    <rPh sb="0" eb="2">
      <t>ギョウシュ</t>
    </rPh>
    <phoneticPr fontId="1"/>
  </si>
  <si>
    <t>企業情報　　　該当に☑</t>
    <rPh sb="0" eb="2">
      <t>キギョウ</t>
    </rPh>
    <rPh sb="2" eb="4">
      <t>ジョウホウ</t>
    </rPh>
    <rPh sb="7" eb="9">
      <t>ガイトウ</t>
    </rPh>
    <phoneticPr fontId="1"/>
  </si>
  <si>
    <t>E-mail:　hyogo-poly03@jeed.go.jp</t>
    <phoneticPr fontId="1"/>
  </si>
  <si>
    <t xml:space="preserve">○ 独立行政法人高齢・障害・求職者雇用支援機構は「個人情報の保護に関する法律」（平成15年法律第57号）を遵守し、保有個人情報を適切に管理し、個人の権利利益を保護いたします。
○ ご記入いただいた個人情報については能力開発セミナーの受講に関する事務処理（連絡、修了証書の交付、修了台帳の整備）及び業務統計、当機構の能力開発セミナーや関連するセミナー・イベント等の案内に使用するものであり、それ以外に使用することはありません。
</t>
    <phoneticPr fontId="1"/>
  </si>
  <si>
    <t>正</t>
    <rPh sb="0" eb="1">
      <t>セイ</t>
    </rPh>
    <phoneticPr fontId="1"/>
  </si>
  <si>
    <t>　　　 なお、プルダウンの「正」は正社員・「非」は非正規雇用・「他」は自営業等のその他の就業形態を指しています。</t>
    <rPh sb="14" eb="15">
      <t>セイ</t>
    </rPh>
    <rPh sb="17" eb="20">
      <t>セイシャイン</t>
    </rPh>
    <rPh sb="22" eb="23">
      <t>ヒ</t>
    </rPh>
    <rPh sb="25" eb="26">
      <t>ヒ</t>
    </rPh>
    <rPh sb="26" eb="28">
      <t>セイキ</t>
    </rPh>
    <rPh sb="28" eb="30">
      <t>コヨウ</t>
    </rPh>
    <rPh sb="32" eb="33">
      <t>タ</t>
    </rPh>
    <rPh sb="35" eb="38">
      <t>ジエイギョウ</t>
    </rPh>
    <rPh sb="38" eb="39">
      <t>トウ</t>
    </rPh>
    <rPh sb="42" eb="43">
      <t>タ</t>
    </rPh>
    <rPh sb="44" eb="46">
      <t>シュウギョウ</t>
    </rPh>
    <rPh sb="46" eb="48">
      <t>ケイタイ</t>
    </rPh>
    <rPh sb="49" eb="50">
      <t>サ</t>
    </rPh>
    <phoneticPr fontId="1"/>
  </si>
  <si>
    <t>M2571</t>
    <phoneticPr fontId="1"/>
  </si>
  <si>
    <t>非</t>
    <rPh sb="0" eb="1">
      <t>ヒ</t>
    </rPh>
    <phoneticPr fontId="1"/>
  </si>
  <si>
    <t>他</t>
    <rPh sb="0" eb="1">
      <t>タ</t>
    </rPh>
    <phoneticPr fontId="1"/>
  </si>
  <si>
    <t>溶接工１０年勤務</t>
    <rPh sb="0" eb="2">
      <t>ヨウセツ</t>
    </rPh>
    <rPh sb="2" eb="3">
      <t>コウ</t>
    </rPh>
    <rPh sb="5" eb="6">
      <t>ネン</t>
    </rPh>
    <rPh sb="6" eb="8">
      <t>キンム</t>
    </rPh>
    <phoneticPr fontId="1"/>
  </si>
  <si>
    <t>コース番号</t>
  </si>
  <si>
    <t>コース名</t>
  </si>
  <si>
    <t>日程</t>
  </si>
  <si>
    <t>B3001</t>
  </si>
  <si>
    <t>生産現場に活かす品質管理技法</t>
  </si>
  <si>
    <t>B3002</t>
  </si>
  <si>
    <t>生産現場における現場改善技法</t>
  </si>
  <si>
    <t>ヒューマンエラー防止実践手法</t>
  </si>
  <si>
    <t>５Ｓによるムダ取り・改善の進め方</t>
  </si>
  <si>
    <t>仕事と人を動かす現場監督者の育成</t>
  </si>
  <si>
    <t>なぜなぜ分析による真の要因追求と現場改善</t>
  </si>
  <si>
    <t>生産性向上を目指した生産管理手法</t>
  </si>
  <si>
    <t>生産改善を成功させる技術報告書の作成</t>
  </si>
  <si>
    <t>製造業におけるコストダウン実践法</t>
  </si>
  <si>
    <t>B3131</t>
  </si>
  <si>
    <t>新ＱＣ７つ道具活用による製造現場における品質改善・品質保証</t>
  </si>
  <si>
    <t>B3141</t>
  </si>
  <si>
    <t>設計・開発段階におけるＦＭＥＡ／ＦＴＡの活用法</t>
  </si>
  <si>
    <t>有接点シーケンス制御の実践技術</t>
  </si>
  <si>
    <t>電気系保全実践技術</t>
  </si>
  <si>
    <t>トランジスタ回路の設計・評価技術</t>
  </si>
  <si>
    <t>E100B</t>
  </si>
  <si>
    <t>E300G</t>
  </si>
  <si>
    <t>E300H</t>
  </si>
  <si>
    <t>E300I</t>
  </si>
  <si>
    <t>E300J</t>
  </si>
  <si>
    <t>シーケンス制御による電動機制御技術</t>
  </si>
  <si>
    <t>E301D</t>
  </si>
  <si>
    <t>E301E</t>
  </si>
  <si>
    <t>実践的ＰＬＣ制御技術</t>
  </si>
  <si>
    <t>ＰＬＣによるタッチパネル活用技術</t>
  </si>
  <si>
    <t>ＰＬＣによる位置決め制御技術</t>
  </si>
  <si>
    <t>電気設備のための計測技術</t>
  </si>
  <si>
    <t>2/12,13</t>
  </si>
  <si>
    <t>12/4,5</t>
  </si>
  <si>
    <t>自動火災報知設備工事の施工・保守技術</t>
  </si>
  <si>
    <t>鉄骨構造物における構造計算技術</t>
  </si>
  <si>
    <t>内装材の部分リペア実践技術</t>
  </si>
  <si>
    <t>継手・仕口の製作実践技術</t>
  </si>
  <si>
    <t>建設業の安全衛生管理</t>
  </si>
  <si>
    <t>住宅建築測量技術</t>
  </si>
  <si>
    <t>ＲＣ造の見上図・屋根伏図作成実践技術</t>
  </si>
  <si>
    <t>ＲＣ造のタイル割付図作成実践技術</t>
  </si>
  <si>
    <t>仕上施工図作成実践技術</t>
  </si>
  <si>
    <t>H8001</t>
  </si>
  <si>
    <t>12/9,10</t>
  </si>
  <si>
    <t>２次元ＣＡＤによる機械製図技術</t>
  </si>
  <si>
    <t>設計に活かす３次元ＣＡＤソリッドモデリング技術</t>
  </si>
  <si>
    <t>設計に活かす３次元ＣＡＤアセンブリ技術</t>
  </si>
  <si>
    <t>空気圧実践技術</t>
  </si>
  <si>
    <t>機械設計のための総合力学</t>
  </si>
  <si>
    <t>治具設計の勘どころ</t>
  </si>
  <si>
    <t>実践的配管設計技術</t>
  </si>
  <si>
    <t>11/26,27</t>
  </si>
  <si>
    <t>被覆アーク溶接技能クリニック（理論と実践編）</t>
  </si>
  <si>
    <t>被覆アーク溶接技能クリニック（各種姿勢編）</t>
  </si>
  <si>
    <t>M201A</t>
  </si>
  <si>
    <t>M201B</t>
  </si>
  <si>
    <t>M2207</t>
  </si>
  <si>
    <t>M2208</t>
  </si>
  <si>
    <t>M2209</t>
  </si>
  <si>
    <t>アルミニウム合金のＴＩＧ溶接技能クリニック</t>
  </si>
  <si>
    <t>国際規格ＩＳＯ９６０６に沿った溶接技術</t>
  </si>
  <si>
    <t>切削加工の理論と実際</t>
  </si>
  <si>
    <t>旋盤加工技術</t>
  </si>
  <si>
    <t>フライス盤加工技術</t>
  </si>
  <si>
    <t>金属材料の加工特性と切削加工現場の生産性</t>
  </si>
  <si>
    <t>マシニングセンタプログラミング技術</t>
  </si>
  <si>
    <t>工具研削実践技術（ドリル研削編）</t>
  </si>
  <si>
    <t>鉄鋼材料の熱処理技術</t>
  </si>
  <si>
    <t>超音波探傷技術による欠陥評価</t>
  </si>
  <si>
    <t>M5002</t>
  </si>
  <si>
    <t>超音波探傷技術の応用</t>
  </si>
  <si>
    <t>M5012</t>
  </si>
  <si>
    <t>TEL</t>
  </si>
  <si>
    <t>国際規格ISO●●●に沿った溶接技術</t>
    <phoneticPr fontId="1" type="Hiragana"/>
  </si>
  <si>
    <t>●月●日</t>
    <rPh sb="1" eb="2">
      <t>ツキ</t>
    </rPh>
    <rPh sb="3" eb="4">
      <t>ヒ</t>
    </rPh>
    <phoneticPr fontId="1"/>
  </si>
  <si>
    <t>兵庫　太郎</t>
    <rPh sb="0" eb="2">
      <t>ひょうご</t>
    </rPh>
    <rPh sb="3" eb="5">
      <t>たろう</t>
    </rPh>
    <phoneticPr fontId="1" type="Hiragana"/>
  </si>
  <si>
    <t>コース名</t>
    <phoneticPr fontId="1" type="Hiragana"/>
  </si>
  <si>
    <t>備 考</t>
    <phoneticPr fontId="1" type="Hiragana"/>
  </si>
  <si>
    <t>就職状況※１</t>
  </si>
  <si>
    <t>生 年 月 日　　　（西暦）</t>
    <phoneticPr fontId="1" type="Hiragana"/>
  </si>
  <si>
    <t>コース　　　番号</t>
    <phoneticPr fontId="1" type="Hiragana"/>
  </si>
  <si>
    <t>コース 　　開始日</t>
    <phoneticPr fontId="1" type="Hiragana"/>
  </si>
  <si>
    <t>受講者氏名</t>
    <phoneticPr fontId="1" type="Hiragana"/>
  </si>
  <si>
    <t>ふりがな</t>
    <phoneticPr fontId="1" type="Hiragana"/>
  </si>
  <si>
    <t>申込日</t>
    <rPh sb="0" eb="2">
      <t>もうしこみ</t>
    </rPh>
    <rPh sb="2" eb="3">
      <t>び</t>
    </rPh>
    <phoneticPr fontId="1" type="Hiragana"/>
  </si>
  <si>
    <t>郵送先住所</t>
    <rPh sb="0" eb="2">
      <t>ユウソウ</t>
    </rPh>
    <rPh sb="2" eb="3">
      <t>サキ</t>
    </rPh>
    <rPh sb="3" eb="5">
      <t>ジュウショ</t>
    </rPh>
    <phoneticPr fontId="1"/>
  </si>
  <si>
    <t>法人名・個人名</t>
    <rPh sb="0" eb="2">
      <t>ホウジン</t>
    </rPh>
    <rPh sb="2" eb="3">
      <t>メイ</t>
    </rPh>
    <rPh sb="4" eb="7">
      <t>コジンメイ</t>
    </rPh>
    <phoneticPr fontId="1"/>
  </si>
  <si>
    <t>所属部署</t>
    <rPh sb="0" eb="2">
      <t>しょぞく</t>
    </rPh>
    <rPh sb="2" eb="4">
      <t>ぶしょ</t>
    </rPh>
    <phoneticPr fontId="1" type="Hiragana"/>
  </si>
  <si>
    <t>法人番号</t>
    <rPh sb="0" eb="2">
      <t>ほうじん</t>
    </rPh>
    <rPh sb="2" eb="4">
      <t>ばんごう</t>
    </rPh>
    <phoneticPr fontId="1" type="Hiragana"/>
  </si>
  <si>
    <t>担当者名</t>
    <phoneticPr fontId="1" type="Hiragana"/>
  </si>
  <si>
    <t>　　　≪個人での自己受講の場合は個人名とＴＥＬ・郵送先住所の記入を願います≫</t>
    <rPh sb="16" eb="19">
      <t>コジンメイ</t>
    </rPh>
    <rPh sb="24" eb="26">
      <t>ユウソウ</t>
    </rPh>
    <rPh sb="26" eb="27">
      <t>サキ</t>
    </rPh>
    <rPh sb="27" eb="29">
      <t>ジュウショ</t>
    </rPh>
    <rPh sb="30" eb="32">
      <t>キニュウ</t>
    </rPh>
    <rPh sb="33" eb="34">
      <t>ネガ</t>
    </rPh>
    <phoneticPr fontId="1"/>
  </si>
  <si>
    <t>　●会社からの指示による受講の場合は　　　「会社」、個人での自己受講の場合は　　　「個人」にチェックを入れてください</t>
    <phoneticPr fontId="1" type="Hiragana"/>
  </si>
  <si>
    <t>＊ＣＤ</t>
    <phoneticPr fontId="1" type="Hiragana"/>
  </si>
  <si>
    <t>●　コース番号を入力いただくとコース名・コース開始日が表示されます（半角入力お願いします）。</t>
    <rPh sb="5" eb="7">
      <t>バンゴウ</t>
    </rPh>
    <rPh sb="8" eb="10">
      <t>ニュウリョク</t>
    </rPh>
    <rPh sb="18" eb="19">
      <t>メイ</t>
    </rPh>
    <rPh sb="23" eb="26">
      <t>カイシビ</t>
    </rPh>
    <rPh sb="27" eb="29">
      <t>ヒョウジ</t>
    </rPh>
    <rPh sb="34" eb="36">
      <t>ハンカク</t>
    </rPh>
    <rPh sb="36" eb="38">
      <t>ニュウリョク</t>
    </rPh>
    <rPh sb="39" eb="40">
      <t>ネガ</t>
    </rPh>
    <phoneticPr fontId="1"/>
  </si>
  <si>
    <t>1/19,20</t>
  </si>
  <si>
    <t>11/17,18</t>
  </si>
  <si>
    <t>組込み技術者のためのプログラミング＜Ｐｙｔｈｏｎ：Ｉ／Ｏ制御編＞</t>
  </si>
  <si>
    <t>組込みシステム開発におけるプログラミング実践＜Ｉ／Ｏ・割込み制御編＞</t>
  </si>
  <si>
    <t>組込みシステム開発におけるプログラミング実践＜Ａ／Ｄ変換・通信編＞</t>
  </si>
  <si>
    <t>E3201</t>
  </si>
  <si>
    <t>実践的ＰＬＣ制御技術＜データ処理命令編＞</t>
  </si>
  <si>
    <t>ＰＬＣプログラミング技術＜ベルトコンベア制御編＞</t>
  </si>
  <si>
    <t>E5071</t>
  </si>
  <si>
    <t>1/27,28,29</t>
  </si>
  <si>
    <t>2/3,4</t>
  </si>
  <si>
    <t>ＢＩＭを用いた建築設計技術＜モデリング編＞</t>
  </si>
  <si>
    <t>12/8,9,10</t>
  </si>
  <si>
    <t>2/3,4,5</t>
  </si>
  <si>
    <t>半自動アーク溶接技能クリニック＜理論と実践編＞</t>
  </si>
  <si>
    <t>半自動アーク溶接技能クリニック＜各種姿勢編＞</t>
  </si>
  <si>
    <t>M2118</t>
  </si>
  <si>
    <t>1/8,9</t>
  </si>
  <si>
    <t>ステンレス鋼のＴＩＧ溶接技能クリニック＜板材編＞</t>
  </si>
  <si>
    <t>3/18,19</t>
  </si>
  <si>
    <t>ステンレス鋼のＴＩＧ溶接技能クリニック＜薄肉固定管編＞</t>
  </si>
  <si>
    <t>12/2,3,4</t>
  </si>
  <si>
    <t>11/25,26,27</t>
  </si>
  <si>
    <t>11/18,19,20</t>
  </si>
  <si>
    <t>精密測定技術＜長さ測定編＞</t>
  </si>
  <si>
    <t>選択番号</t>
  </si>
  <si>
    <t>分類番号</t>
  </si>
  <si>
    <t>訓練分野</t>
  </si>
  <si>
    <t>B300</t>
  </si>
  <si>
    <t>X303-005-A</t>
  </si>
  <si>
    <t>機械系</t>
  </si>
  <si>
    <t>B301</t>
  </si>
  <si>
    <t>X302-005-A</t>
  </si>
  <si>
    <t>B303</t>
  </si>
  <si>
    <t>Z201-004-A</t>
  </si>
  <si>
    <t>B304</t>
  </si>
  <si>
    <t>Z103-004-A</t>
  </si>
  <si>
    <t>B305</t>
  </si>
  <si>
    <t>Z101-002-A</t>
  </si>
  <si>
    <t>B306</t>
  </si>
  <si>
    <t>X302-016-A</t>
  </si>
  <si>
    <t>B307</t>
  </si>
  <si>
    <t>X301-005-A</t>
  </si>
  <si>
    <t>B308</t>
  </si>
  <si>
    <t>X399-004-A</t>
  </si>
  <si>
    <t>B310</t>
  </si>
  <si>
    <t>X301-009-A</t>
  </si>
  <si>
    <t>B313</t>
  </si>
  <si>
    <t>X303-010-A</t>
  </si>
  <si>
    <t>B314</t>
  </si>
  <si>
    <t>A205-002-A</t>
  </si>
  <si>
    <t>A301-004-A</t>
  </si>
  <si>
    <t>電気・電子系</t>
  </si>
  <si>
    <t>A403-D05-A</t>
  </si>
  <si>
    <t>E210</t>
  </si>
  <si>
    <t>A403-A02-A</t>
  </si>
  <si>
    <t>A403-B02-A</t>
  </si>
  <si>
    <t>E320</t>
  </si>
  <si>
    <t>X102-004-A</t>
  </si>
  <si>
    <t>A401-014-A</t>
  </si>
  <si>
    <t>A401-012-A</t>
  </si>
  <si>
    <t>A401-A05-A</t>
  </si>
  <si>
    <t>E501</t>
  </si>
  <si>
    <t>D102-003-A</t>
  </si>
  <si>
    <t>居住系</t>
  </si>
  <si>
    <t>E504</t>
  </si>
  <si>
    <t>E505</t>
  </si>
  <si>
    <t>X103-A02-A</t>
  </si>
  <si>
    <t>E507</t>
  </si>
  <si>
    <t>A902-002-A</t>
  </si>
  <si>
    <t>C307-007-A</t>
  </si>
  <si>
    <t>C301-020-A</t>
  </si>
  <si>
    <t>C301-023-A</t>
  </si>
  <si>
    <t>C301-016-A</t>
  </si>
  <si>
    <t>A801-A07-A</t>
  </si>
  <si>
    <t>Z201-003-A</t>
  </si>
  <si>
    <t>H800</t>
  </si>
  <si>
    <t>C205-001-A</t>
  </si>
  <si>
    <t>A202-A37-A</t>
  </si>
  <si>
    <t>A202-038-A</t>
  </si>
  <si>
    <t>A202-A22-A</t>
  </si>
  <si>
    <t>A406-008-A</t>
  </si>
  <si>
    <t>A202-A03-A</t>
  </si>
  <si>
    <t>A203-001-A</t>
  </si>
  <si>
    <t>A207-Z01-A</t>
  </si>
  <si>
    <t>M200</t>
  </si>
  <si>
    <t>M201</t>
  </si>
  <si>
    <t>M210</t>
  </si>
  <si>
    <t>M211</t>
  </si>
  <si>
    <t>M220</t>
  </si>
  <si>
    <t>B202-A07-A</t>
  </si>
  <si>
    <t>M221</t>
  </si>
  <si>
    <t>M230</t>
  </si>
  <si>
    <t>B202-009-A</t>
  </si>
  <si>
    <t>M250</t>
  </si>
  <si>
    <t>B202-028-A</t>
  </si>
  <si>
    <t>B101-A03-A</t>
  </si>
  <si>
    <t>B101-A09-A</t>
  </si>
  <si>
    <t>B101-A14-A</t>
  </si>
  <si>
    <t>A101-Z01-A</t>
  </si>
  <si>
    <t>B102-A11-A</t>
  </si>
  <si>
    <t>B106-A01-A</t>
  </si>
  <si>
    <t>B206-A01-A</t>
  </si>
  <si>
    <t>D101-A01-A</t>
  </si>
  <si>
    <t>M500</t>
  </si>
  <si>
    <t>D101-A19-A</t>
  </si>
  <si>
    <t>M501</t>
  </si>
  <si>
    <t>年　　月　　日↓</t>
    <rPh sb="0" eb="1">
      <t>ねん</t>
    </rPh>
    <rPh sb="3" eb="4">
      <t>つき</t>
    </rPh>
    <rPh sb="6" eb="7">
      <t>ひ</t>
    </rPh>
    <phoneticPr fontId="1" type="Hiragana"/>
  </si>
  <si>
    <t>ふりがな（上段）</t>
    <rPh sb="5" eb="7">
      <t>ジョウダン</t>
    </rPh>
    <phoneticPr fontId="1"/>
  </si>
  <si>
    <t>事業所名（上段：ふりがな）</t>
    <rPh sb="0" eb="3">
      <t>ジギョウショ</t>
    </rPh>
    <rPh sb="3" eb="4">
      <t>メイ</t>
    </rPh>
    <rPh sb="5" eb="7">
      <t>ジョウダン</t>
    </rPh>
    <phoneticPr fontId="1"/>
  </si>
  <si>
    <t>〒→</t>
    <phoneticPr fontId="1"/>
  </si>
  <si>
    <t>バージョン</t>
  </si>
  <si>
    <t>日程別台帳ID</t>
  </si>
  <si>
    <t>対象年度</t>
  </si>
  <si>
    <t>施設コード</t>
  </si>
  <si>
    <t>施設名</t>
  </si>
  <si>
    <t>兵庫職業能力開発促進センター</t>
  </si>
  <si>
    <t>A401-A22-A</t>
  </si>
  <si>
    <t>A401-A02-A</t>
  </si>
  <si>
    <t>C302-A03-B</t>
  </si>
  <si>
    <t>2026</t>
  </si>
  <si>
    <t>B315A</t>
  </si>
  <si>
    <t>B315</t>
  </si>
  <si>
    <t>生産現場における現場改善技法＜カラクリ編＞</t>
  </si>
  <si>
    <t>6/15,16</t>
  </si>
  <si>
    <t>11/19,20</t>
  </si>
  <si>
    <t>2/25,26</t>
  </si>
  <si>
    <t>B301A</t>
  </si>
  <si>
    <t>7/13,14</t>
  </si>
  <si>
    <t>B301B</t>
  </si>
  <si>
    <t>12/10,11</t>
  </si>
  <si>
    <t>B302A</t>
  </si>
  <si>
    <t>B302</t>
  </si>
  <si>
    <t>X302-004-A</t>
  </si>
  <si>
    <t>製造現場における工程管理技法と改善</t>
  </si>
  <si>
    <t>6/4,5</t>
  </si>
  <si>
    <t>B302B</t>
  </si>
  <si>
    <t>10/1,2</t>
  </si>
  <si>
    <t>B303A</t>
  </si>
  <si>
    <t>5/21,22</t>
  </si>
  <si>
    <t>B303B</t>
  </si>
  <si>
    <t>11/25,26</t>
  </si>
  <si>
    <t>B304A</t>
  </si>
  <si>
    <t>5/11,12</t>
  </si>
  <si>
    <t>B304B</t>
  </si>
  <si>
    <t>10/15,16</t>
  </si>
  <si>
    <t>B305A</t>
  </si>
  <si>
    <t>8/6,7</t>
  </si>
  <si>
    <t>B305B</t>
  </si>
  <si>
    <t>1/18,19</t>
  </si>
  <si>
    <t>B306A</t>
  </si>
  <si>
    <t>11/16,17</t>
  </si>
  <si>
    <t>B306B</t>
  </si>
  <si>
    <t>B307A</t>
  </si>
  <si>
    <t>7/9,10</t>
  </si>
  <si>
    <t>B307B</t>
  </si>
  <si>
    <t>12/7,8</t>
  </si>
  <si>
    <t>B308A</t>
  </si>
  <si>
    <t>9/7,8</t>
  </si>
  <si>
    <t>B310A</t>
  </si>
  <si>
    <t>11/12,13</t>
  </si>
  <si>
    <t>B312A</t>
  </si>
  <si>
    <t>B312</t>
  </si>
  <si>
    <t>X302-003-A</t>
  </si>
  <si>
    <t>生産活動における課題解決の進め方</t>
  </si>
  <si>
    <t>6/8,9</t>
  </si>
  <si>
    <t>B312B</t>
  </si>
  <si>
    <t>10/28,29</t>
  </si>
  <si>
    <t>12/14,15</t>
  </si>
  <si>
    <t>1/28,29</t>
  </si>
  <si>
    <t>E100A</t>
  </si>
  <si>
    <t>E100</t>
  </si>
  <si>
    <t>7/2,3</t>
  </si>
  <si>
    <t>1/14,15</t>
  </si>
  <si>
    <t>E101A</t>
  </si>
  <si>
    <t>E101</t>
  </si>
  <si>
    <t>A301-008-A</t>
  </si>
  <si>
    <t>オペアンプ回路の設計・評価技術</t>
  </si>
  <si>
    <t>8/20,21</t>
  </si>
  <si>
    <t>E102A</t>
  </si>
  <si>
    <t>E102</t>
  </si>
  <si>
    <t>A301-A08-A</t>
  </si>
  <si>
    <t>オペアンプ回路の設計・評価技術＜フィルタ設計編＞</t>
  </si>
  <si>
    <t>9/3,4</t>
  </si>
  <si>
    <t>E103A</t>
  </si>
  <si>
    <t>E103</t>
  </si>
  <si>
    <t>A301-022-A</t>
  </si>
  <si>
    <t>センサ回路の設計技術</t>
  </si>
  <si>
    <t>E1101</t>
  </si>
  <si>
    <t>E110</t>
  </si>
  <si>
    <t>B302-001-A</t>
  </si>
  <si>
    <t>基板製作に係る鉛フリーはんだ付け技術</t>
  </si>
  <si>
    <t>7/16,17</t>
  </si>
  <si>
    <t>E120A</t>
  </si>
  <si>
    <t>E120</t>
  </si>
  <si>
    <t>A302-A01-A</t>
  </si>
  <si>
    <t>ディジタル回路設計技術</t>
  </si>
  <si>
    <t>7/22,23,24</t>
  </si>
  <si>
    <t>E2001</t>
  </si>
  <si>
    <t>E200</t>
  </si>
  <si>
    <t>A403-A05-A</t>
  </si>
  <si>
    <t>組込み技術者のためのプログラミング＜Ｃ言語：制御文、配列、関数編＞</t>
  </si>
  <si>
    <t>5/20,21,22</t>
  </si>
  <si>
    <t>E2011</t>
  </si>
  <si>
    <t>E201</t>
  </si>
  <si>
    <t>A403-B05-A</t>
  </si>
  <si>
    <t>組込み技術者のためのプログラミング＜Ｃ言語：ポインタ、構造体編＞</t>
  </si>
  <si>
    <t>5/27,28,29</t>
  </si>
  <si>
    <t>E2101</t>
  </si>
  <si>
    <t>A403-C05-A</t>
  </si>
  <si>
    <t>組込み技術者のためのプログラミング＜Ｐｙｔｈｏｎ：文法編＞</t>
  </si>
  <si>
    <t>6/24,25,26</t>
  </si>
  <si>
    <t>E2121</t>
  </si>
  <si>
    <t>E212</t>
  </si>
  <si>
    <t>E221A</t>
  </si>
  <si>
    <t>E221</t>
  </si>
  <si>
    <t>A402-024-A</t>
  </si>
  <si>
    <t>マイコン制御システム開発技術＜Ａｒｍアーキテクチャと組込み開発の基礎編＞</t>
  </si>
  <si>
    <t>6/11,12</t>
  </si>
  <si>
    <t>E2301</t>
  </si>
  <si>
    <t>E230</t>
  </si>
  <si>
    <t>11/11,12,13</t>
  </si>
  <si>
    <t>E2311</t>
  </si>
  <si>
    <t>E231</t>
  </si>
  <si>
    <t>E2411</t>
  </si>
  <si>
    <t>E240</t>
  </si>
  <si>
    <t>A403-A17-A</t>
  </si>
  <si>
    <t>組込みＯＳ実装技術＜Ｒａｓｐｂｅｒｒｙ　Ｐｉ　環境構築編＞</t>
  </si>
  <si>
    <t>6/17,18,19</t>
  </si>
  <si>
    <t>E300A</t>
  </si>
  <si>
    <t>E300</t>
  </si>
  <si>
    <t>5/13,14,15</t>
  </si>
  <si>
    <t>E300B</t>
  </si>
  <si>
    <t>6/3,4,5</t>
  </si>
  <si>
    <t>E300C</t>
  </si>
  <si>
    <t>7/1,2,3</t>
  </si>
  <si>
    <t>E300D</t>
  </si>
  <si>
    <t>8/5,6,7</t>
  </si>
  <si>
    <t>E300E</t>
  </si>
  <si>
    <t>9/2,3,4</t>
  </si>
  <si>
    <t>E300F</t>
  </si>
  <si>
    <t>10/7,8,9</t>
  </si>
  <si>
    <t>11/4,5,6</t>
  </si>
  <si>
    <t>1/13,14,15</t>
  </si>
  <si>
    <t>E301A</t>
  </si>
  <si>
    <t>E301</t>
  </si>
  <si>
    <t>E301B</t>
  </si>
  <si>
    <t>7/8,9,10</t>
  </si>
  <si>
    <t>E301C</t>
  </si>
  <si>
    <t>9/9,10,11</t>
  </si>
  <si>
    <t>1/20,21,22</t>
  </si>
  <si>
    <t>E310A</t>
  </si>
  <si>
    <t>E310</t>
  </si>
  <si>
    <t>X102-A01-A</t>
  </si>
  <si>
    <t>E310B</t>
  </si>
  <si>
    <t>4/18,19</t>
  </si>
  <si>
    <t>E3202</t>
  </si>
  <si>
    <t>5/23,24</t>
  </si>
  <si>
    <t>E3203</t>
  </si>
  <si>
    <t>9/26,27</t>
  </si>
  <si>
    <t>E320A</t>
  </si>
  <si>
    <t>E321</t>
  </si>
  <si>
    <t>6/10,11</t>
  </si>
  <si>
    <t>E320B</t>
  </si>
  <si>
    <t>8/19,20</t>
  </si>
  <si>
    <t>E320C</t>
  </si>
  <si>
    <t>10/7,8</t>
  </si>
  <si>
    <t>E320D</t>
  </si>
  <si>
    <t>E3221</t>
  </si>
  <si>
    <t>E322</t>
  </si>
  <si>
    <t>X102-A04-A</t>
  </si>
  <si>
    <t>6/27,28</t>
  </si>
  <si>
    <t>E3222</t>
  </si>
  <si>
    <t>10/17,18</t>
  </si>
  <si>
    <t>E322A</t>
  </si>
  <si>
    <t>E323</t>
  </si>
  <si>
    <t>6/17,18</t>
  </si>
  <si>
    <t>E322B</t>
  </si>
  <si>
    <t>8/26,27</t>
  </si>
  <si>
    <t>E322C</t>
  </si>
  <si>
    <t>10/14,15</t>
  </si>
  <si>
    <t>E324A</t>
  </si>
  <si>
    <t>E324</t>
  </si>
  <si>
    <t>9/10,11</t>
  </si>
  <si>
    <t>E324B</t>
  </si>
  <si>
    <t>E325A</t>
  </si>
  <si>
    <t>E325</t>
  </si>
  <si>
    <t>A401-010-A</t>
  </si>
  <si>
    <t>ＰＬＣによるインバータ制御技術</t>
  </si>
  <si>
    <t>E326A</t>
  </si>
  <si>
    <t>E326</t>
  </si>
  <si>
    <t>E3271</t>
  </si>
  <si>
    <t>E327</t>
  </si>
  <si>
    <t>7/25,26</t>
  </si>
  <si>
    <t>E3272</t>
  </si>
  <si>
    <t>11/14,15</t>
  </si>
  <si>
    <t>E328A</t>
  </si>
  <si>
    <t>E328</t>
  </si>
  <si>
    <t>A502-A10-A</t>
  </si>
  <si>
    <t>オープンフィールドネットワーク構築技術＜ＣＣ－Ｌｉｎｋ編＞</t>
  </si>
  <si>
    <t>10/29,30</t>
  </si>
  <si>
    <t>E5011</t>
  </si>
  <si>
    <t>A804-004-A</t>
  </si>
  <si>
    <t>実践建築設計２次元ＣＡＤ技術＜電気設備図面作成編＞</t>
  </si>
  <si>
    <t>4/27,28</t>
  </si>
  <si>
    <t>E5012</t>
  </si>
  <si>
    <t>10/27,28</t>
  </si>
  <si>
    <t>E5021</t>
  </si>
  <si>
    <t>E502</t>
  </si>
  <si>
    <t>A703-002-A</t>
  </si>
  <si>
    <t>製造現場におけるＬＡＮ活用技術＜ＴＣＰ／ＩＰ編＞</t>
  </si>
  <si>
    <t>5/20,21</t>
  </si>
  <si>
    <t>E5031</t>
  </si>
  <si>
    <t>E503</t>
  </si>
  <si>
    <t>A703-003-A</t>
  </si>
  <si>
    <t>無線ＬＡＮを用いたデータ伝送技術＜無線ＬＡＮ設計編＞</t>
  </si>
  <si>
    <t>6/24,25</t>
  </si>
  <si>
    <t>E5041</t>
  </si>
  <si>
    <t>C105-004-A</t>
  </si>
  <si>
    <t>ＬＡＮ構築施工・評価技術</t>
  </si>
  <si>
    <t>7/28,29</t>
  </si>
  <si>
    <t>E5051</t>
  </si>
  <si>
    <t>C105-001-A</t>
  </si>
  <si>
    <t>光伝送路構築技術＜末端技術編＞</t>
  </si>
  <si>
    <t>9/9,10</t>
  </si>
  <si>
    <t>E5061</t>
  </si>
  <si>
    <t>E506</t>
  </si>
  <si>
    <t>高圧電気設備の保守点検技術（保護理論編）</t>
  </si>
  <si>
    <t>12/22,23</t>
  </si>
  <si>
    <t>X103-B02-A</t>
  </si>
  <si>
    <t>高圧電気設備の保守点検技術（リレー試験編）</t>
  </si>
  <si>
    <t>E5081</t>
  </si>
  <si>
    <t>E508</t>
  </si>
  <si>
    <t>X103-C02-A</t>
  </si>
  <si>
    <t>高圧電気設備の保守点検技術（耐圧試験編）</t>
  </si>
  <si>
    <t>H101A</t>
  </si>
  <si>
    <t>H101</t>
  </si>
  <si>
    <t>A801-007-A</t>
  </si>
  <si>
    <t>ＢＩＭを用いた建築設計技術</t>
  </si>
  <si>
    <t>11/28,29</t>
  </si>
  <si>
    <t>H102A</t>
  </si>
  <si>
    <t>H102</t>
  </si>
  <si>
    <t>A801-009-A</t>
  </si>
  <si>
    <t>ＢＩＭオブジェクト作成と効率的な活用実践技術</t>
  </si>
  <si>
    <t>12/12,13</t>
  </si>
  <si>
    <t>H103A</t>
  </si>
  <si>
    <t>H103</t>
  </si>
  <si>
    <t>12/7,8,9</t>
  </si>
  <si>
    <t>H104A</t>
  </si>
  <si>
    <t>H104</t>
  </si>
  <si>
    <t>A802-001-A</t>
  </si>
  <si>
    <t>実務事例に基づく建築確認申請実践対策技術</t>
  </si>
  <si>
    <t>H105A</t>
  </si>
  <si>
    <t>H105</t>
  </si>
  <si>
    <t>A802-002-A</t>
  </si>
  <si>
    <t>省エネルギー住宅及び低炭素建築物の計画実践技術</t>
  </si>
  <si>
    <t>10/3,4</t>
  </si>
  <si>
    <t>H106A</t>
  </si>
  <si>
    <t>H106</t>
  </si>
  <si>
    <t>A803-013-A</t>
  </si>
  <si>
    <t>ＢＩＭを用いた積算実践技術</t>
  </si>
  <si>
    <t>H1071</t>
  </si>
  <si>
    <t>H107</t>
  </si>
  <si>
    <t>A804-002-A</t>
  </si>
  <si>
    <t>在来木造住宅設計実践技術</t>
  </si>
  <si>
    <t>2/20,27</t>
  </si>
  <si>
    <t>H1081</t>
  </si>
  <si>
    <t>H108</t>
  </si>
  <si>
    <t>A804-003-A</t>
  </si>
  <si>
    <t>実践建築設計３次元ＣＡＤ技術</t>
  </si>
  <si>
    <t>H1091</t>
  </si>
  <si>
    <t>H109</t>
  </si>
  <si>
    <t>5/30,31</t>
  </si>
  <si>
    <t>H1101</t>
  </si>
  <si>
    <t>H110</t>
  </si>
  <si>
    <t>実践建築設計２次元ＣＡＤ技術</t>
  </si>
  <si>
    <t>6/6,7</t>
  </si>
  <si>
    <t>H1111</t>
  </si>
  <si>
    <t>H112A</t>
  </si>
  <si>
    <t>H112</t>
  </si>
  <si>
    <t>A804-005-A</t>
  </si>
  <si>
    <t>ＡＲを活用した建築プレゼンテーション技法</t>
  </si>
  <si>
    <t>8/29,30</t>
  </si>
  <si>
    <t>H113A</t>
  </si>
  <si>
    <t>H113</t>
  </si>
  <si>
    <t>H1141</t>
  </si>
  <si>
    <t>H114</t>
  </si>
  <si>
    <t>A905-001-A</t>
  </si>
  <si>
    <t>建築構造計画実践技術</t>
  </si>
  <si>
    <t>5/22,23,24</t>
  </si>
  <si>
    <t>H1151</t>
  </si>
  <si>
    <t>H115</t>
  </si>
  <si>
    <t>A905-005-A</t>
  </si>
  <si>
    <t>静定構造物の構造解析技術</t>
  </si>
  <si>
    <t>8/26,27,28</t>
  </si>
  <si>
    <t>H116A</t>
  </si>
  <si>
    <t>H116</t>
  </si>
  <si>
    <t>A905-A02-A</t>
  </si>
  <si>
    <t>質点系モデルの振動解析技術（耐震設計に役立つ応答スペクトル）</t>
  </si>
  <si>
    <t>10/5,6</t>
  </si>
  <si>
    <t>H2011</t>
  </si>
  <si>
    <t>H201</t>
  </si>
  <si>
    <t>B402-006-A</t>
  </si>
  <si>
    <t>実践的な木造軸組工法の加工・組立技術</t>
  </si>
  <si>
    <t>3/13,14,20,21</t>
  </si>
  <si>
    <t>H2021</t>
  </si>
  <si>
    <t>H203</t>
  </si>
  <si>
    <t>B402-A07-A</t>
  </si>
  <si>
    <t>1/9,10,11</t>
  </si>
  <si>
    <t>H3011</t>
  </si>
  <si>
    <t>H301</t>
  </si>
  <si>
    <t>C301-003-A</t>
  </si>
  <si>
    <t>鉄筋コンクリート躯体工事の実践的な施工計画技術</t>
  </si>
  <si>
    <t>8/3,4,5</t>
  </si>
  <si>
    <t>H3021</t>
  </si>
  <si>
    <t>H302</t>
  </si>
  <si>
    <t>2/15,16</t>
  </si>
  <si>
    <t>H3031</t>
  </si>
  <si>
    <t>H303</t>
  </si>
  <si>
    <t>2/1,2</t>
  </si>
  <si>
    <t>H3041</t>
  </si>
  <si>
    <t>H304</t>
  </si>
  <si>
    <t>H3051</t>
  </si>
  <si>
    <t>H305</t>
  </si>
  <si>
    <t>7/28,29,30</t>
  </si>
  <si>
    <t>H306A</t>
  </si>
  <si>
    <t>H306</t>
  </si>
  <si>
    <t>C305-003-A</t>
  </si>
  <si>
    <t>壁装施工の実践技術</t>
  </si>
  <si>
    <t>7/18,19,20</t>
  </si>
  <si>
    <t>H307A</t>
  </si>
  <si>
    <t>H307</t>
  </si>
  <si>
    <t>6/20,21,27</t>
  </si>
  <si>
    <t>H5011</t>
  </si>
  <si>
    <t>H501</t>
  </si>
  <si>
    <t>9/15,9/16</t>
  </si>
  <si>
    <t>H8002</t>
  </si>
  <si>
    <t>1/27,1/28</t>
  </si>
  <si>
    <t>H8011</t>
  </si>
  <si>
    <t>H801</t>
  </si>
  <si>
    <t>H8021</t>
  </si>
  <si>
    <t>H802</t>
  </si>
  <si>
    <t>C202-001-A</t>
  </si>
  <si>
    <t>冷媒配管の施工と空調機器据付け技術</t>
  </si>
  <si>
    <t>M0011</t>
  </si>
  <si>
    <t>M001</t>
  </si>
  <si>
    <t>A202-A23-A</t>
  </si>
  <si>
    <t>実践機械製図</t>
  </si>
  <si>
    <t>5/12,13,14,15</t>
  </si>
  <si>
    <t>M0012</t>
  </si>
  <si>
    <t>8/18,19,20,21</t>
  </si>
  <si>
    <t>M002A</t>
  </si>
  <si>
    <t>M002</t>
  </si>
  <si>
    <t>6/16,17,18,19</t>
  </si>
  <si>
    <t>M002B</t>
  </si>
  <si>
    <t>10/6,7,8,9</t>
  </si>
  <si>
    <t>M002C</t>
  </si>
  <si>
    <t>1/12,13,14,15</t>
  </si>
  <si>
    <t>M003A</t>
  </si>
  <si>
    <t>M003</t>
  </si>
  <si>
    <t>8/4,5</t>
  </si>
  <si>
    <t>M003B</t>
  </si>
  <si>
    <t>M004A</t>
  </si>
  <si>
    <t>M004</t>
  </si>
  <si>
    <t>6/23,24</t>
  </si>
  <si>
    <t>M004B</t>
  </si>
  <si>
    <t>9/1,2</t>
  </si>
  <si>
    <t>M004C</t>
  </si>
  <si>
    <t>M005A</t>
  </si>
  <si>
    <t>M005</t>
  </si>
  <si>
    <t>A807-Z01-A</t>
  </si>
  <si>
    <t>配管技術者のための実践的伝熱計算技術</t>
  </si>
  <si>
    <t>M005B</t>
  </si>
  <si>
    <t>M0061</t>
  </si>
  <si>
    <t>M006</t>
  </si>
  <si>
    <t>M0062</t>
  </si>
  <si>
    <t>8/4,5,6</t>
  </si>
  <si>
    <t>M0063</t>
  </si>
  <si>
    <t>M0071</t>
  </si>
  <si>
    <t>M007</t>
  </si>
  <si>
    <t>M0072</t>
  </si>
  <si>
    <t>11/10,11,12,13</t>
  </si>
  <si>
    <t>M0081</t>
  </si>
  <si>
    <t>M008</t>
  </si>
  <si>
    <t>1/19,20,21</t>
  </si>
  <si>
    <t>M0091</t>
  </si>
  <si>
    <t>M009</t>
  </si>
  <si>
    <t>5/19,20</t>
  </si>
  <si>
    <t>M0092</t>
  </si>
  <si>
    <t>8/25,26</t>
  </si>
  <si>
    <t>M0093</t>
  </si>
  <si>
    <t>1/26,27</t>
  </si>
  <si>
    <t>M010A</t>
  </si>
  <si>
    <t>M010</t>
  </si>
  <si>
    <t>8/3,4,5,6</t>
  </si>
  <si>
    <t>M010B</t>
  </si>
  <si>
    <t>9/7,8,9,10</t>
  </si>
  <si>
    <t>M010C</t>
  </si>
  <si>
    <t>2/2,3,4,5</t>
  </si>
  <si>
    <t>M011A</t>
  </si>
  <si>
    <t>M011</t>
  </si>
  <si>
    <t>B101-012-A</t>
  </si>
  <si>
    <t>旋盤によるねじ切り加工技術</t>
  </si>
  <si>
    <t>9/29,30,10/1</t>
  </si>
  <si>
    <t>M012A</t>
  </si>
  <si>
    <t>M012</t>
  </si>
  <si>
    <t>7/14,15,16,17</t>
  </si>
  <si>
    <t>M012B</t>
  </si>
  <si>
    <t>2/15,16,17,18</t>
  </si>
  <si>
    <t>M0131</t>
  </si>
  <si>
    <t>M053</t>
  </si>
  <si>
    <t>B102-A08-A</t>
  </si>
  <si>
    <t>ＮＣ旋盤プログラミング技術</t>
  </si>
  <si>
    <t>11/16,17,18,19,20</t>
  </si>
  <si>
    <t>M013A</t>
  </si>
  <si>
    <t>M013</t>
  </si>
  <si>
    <t>6/29,30,7/1,2,3</t>
  </si>
  <si>
    <t>M0141</t>
  </si>
  <si>
    <t>M054</t>
  </si>
  <si>
    <t>1/18,19,20,21,22</t>
  </si>
  <si>
    <t>M014A</t>
  </si>
  <si>
    <t>M014</t>
  </si>
  <si>
    <t>7/27,28,29,30,31</t>
  </si>
  <si>
    <t>M0151</t>
  </si>
  <si>
    <t>M015</t>
  </si>
  <si>
    <t>M016A</t>
  </si>
  <si>
    <t>M016</t>
  </si>
  <si>
    <t>10/27,28,29</t>
  </si>
  <si>
    <t>M017A</t>
  </si>
  <si>
    <t>M017</t>
  </si>
  <si>
    <t>B105-A01-A</t>
  </si>
  <si>
    <t>機械組立仕上げのテクニック</t>
  </si>
  <si>
    <t>6/30,7/1,2,3</t>
  </si>
  <si>
    <t>M018A</t>
  </si>
  <si>
    <t>M018</t>
  </si>
  <si>
    <t>11/10,11</t>
  </si>
  <si>
    <t>M019A</t>
  </si>
  <si>
    <t>M019</t>
  </si>
  <si>
    <t>A101-004-A</t>
  </si>
  <si>
    <t>金属材料の理論と実際</t>
  </si>
  <si>
    <t>4/21,22</t>
  </si>
  <si>
    <t>M019B</t>
  </si>
  <si>
    <t>M020A</t>
  </si>
  <si>
    <t>M020</t>
  </si>
  <si>
    <t>M020B</t>
  </si>
  <si>
    <t>M021A</t>
  </si>
  <si>
    <t>M021</t>
  </si>
  <si>
    <t>B206-005-A</t>
  </si>
  <si>
    <t>金属材料の腐食対策</t>
  </si>
  <si>
    <t>5/12,13</t>
  </si>
  <si>
    <t>M021B</t>
  </si>
  <si>
    <t>M0221</t>
  </si>
  <si>
    <t>M022</t>
  </si>
  <si>
    <t>M0222</t>
  </si>
  <si>
    <t>9/16,17,18</t>
  </si>
  <si>
    <t>M0223</t>
  </si>
  <si>
    <t>2/1,2,3</t>
  </si>
  <si>
    <t>M023A</t>
  </si>
  <si>
    <t>M023</t>
  </si>
  <si>
    <t>A406-001-A</t>
  </si>
  <si>
    <t>油圧実践技術</t>
  </si>
  <si>
    <t>M023B</t>
  </si>
  <si>
    <t>10/28,29,30</t>
  </si>
  <si>
    <t>M200A</t>
  </si>
  <si>
    <t>B202-001-A</t>
  </si>
  <si>
    <t>4/11,18</t>
  </si>
  <si>
    <t>M200B</t>
  </si>
  <si>
    <t>7/18,25</t>
  </si>
  <si>
    <t>M200C</t>
  </si>
  <si>
    <t>9/26,10/3</t>
  </si>
  <si>
    <t>5/9,16</t>
  </si>
  <si>
    <t>6/6,13</t>
  </si>
  <si>
    <t>M201C</t>
  </si>
  <si>
    <t>8/23,29</t>
  </si>
  <si>
    <t>M201D</t>
  </si>
  <si>
    <t>11/7,14</t>
  </si>
  <si>
    <t>M201E</t>
  </si>
  <si>
    <t>12/5,12</t>
  </si>
  <si>
    <t>M201F</t>
  </si>
  <si>
    <t>1/17,30</t>
  </si>
  <si>
    <t>M201G</t>
  </si>
  <si>
    <t>2/27,3/6</t>
  </si>
  <si>
    <t>M2101</t>
  </si>
  <si>
    <t>B202-003-A</t>
  </si>
  <si>
    <t>7/10,11</t>
  </si>
  <si>
    <t>M2102</t>
  </si>
  <si>
    <t>M2111</t>
  </si>
  <si>
    <t>4/16,17</t>
  </si>
  <si>
    <t>M2112</t>
  </si>
  <si>
    <t>6/18,19</t>
  </si>
  <si>
    <t>M2113</t>
  </si>
  <si>
    <t>M2114</t>
  </si>
  <si>
    <t>9/24,25</t>
  </si>
  <si>
    <t>M2115</t>
  </si>
  <si>
    <t>10/22,23</t>
  </si>
  <si>
    <t>M2116</t>
  </si>
  <si>
    <t>M2117</t>
  </si>
  <si>
    <t>3/12,13</t>
  </si>
  <si>
    <t>M2201</t>
  </si>
  <si>
    <t>B202-007-A</t>
  </si>
  <si>
    <t>4/23,24</t>
  </si>
  <si>
    <t>M2202</t>
  </si>
  <si>
    <t>M2203</t>
  </si>
  <si>
    <t>6/26,27</t>
  </si>
  <si>
    <t>M2204</t>
  </si>
  <si>
    <t>8/28,29</t>
  </si>
  <si>
    <t>M2205</t>
  </si>
  <si>
    <t>M2206</t>
  </si>
  <si>
    <t>3/4,5</t>
  </si>
  <si>
    <t>M221A</t>
  </si>
  <si>
    <t>5/18,19,20</t>
  </si>
  <si>
    <t>M221B</t>
  </si>
  <si>
    <t>M221C</t>
  </si>
  <si>
    <t>M221D</t>
  </si>
  <si>
    <t>11/30,12/1,2</t>
  </si>
  <si>
    <t>M221E</t>
  </si>
  <si>
    <t>2/15,16,17</t>
  </si>
  <si>
    <t>M230A</t>
  </si>
  <si>
    <t>M230B</t>
  </si>
  <si>
    <t>M231A</t>
  </si>
  <si>
    <t>M231</t>
  </si>
  <si>
    <t>B202-010-A</t>
  </si>
  <si>
    <t>チタンのＴＩＧ溶接実践技術</t>
  </si>
  <si>
    <t>8/5,6</t>
  </si>
  <si>
    <t>M240A</t>
  </si>
  <si>
    <t>M240</t>
  </si>
  <si>
    <t>B202-013-A</t>
  </si>
  <si>
    <t>ろう付技能クリニック</t>
  </si>
  <si>
    <t>5/13,14</t>
  </si>
  <si>
    <t>M240B</t>
  </si>
  <si>
    <t>8/31,9/1</t>
  </si>
  <si>
    <t>M250A</t>
  </si>
  <si>
    <t>9/14,22,28</t>
  </si>
  <si>
    <t>M250B</t>
  </si>
  <si>
    <t>M2801</t>
  </si>
  <si>
    <t>M280</t>
  </si>
  <si>
    <t>B202-022-A</t>
  </si>
  <si>
    <t>設計・施工管理に活かす溶接技術</t>
  </si>
  <si>
    <t>9/12,13</t>
  </si>
  <si>
    <t>M5001</t>
  </si>
  <si>
    <t>5/16,17</t>
  </si>
  <si>
    <t>M5011</t>
  </si>
  <si>
    <t>D101-018-A</t>
  </si>
  <si>
    <t>1/12,13,14,15,16</t>
  </si>
  <si>
    <t>M5021</t>
  </si>
  <si>
    <t>M502</t>
  </si>
  <si>
    <t>D101-012-A</t>
  </si>
  <si>
    <t>溶接・品質管理技術に活かす表面欠陥検出技術</t>
  </si>
  <si>
    <t>6/13,14</t>
  </si>
  <si>
    <t>M5031</t>
  </si>
  <si>
    <t>M503</t>
  </si>
  <si>
    <t>D101-013-A</t>
  </si>
  <si>
    <t>溶接・品質管理技術に活かす非破壊検査技術</t>
  </si>
  <si>
    <t>8/27,28,29</t>
  </si>
  <si>
    <t>B920A</t>
    <phoneticPr fontId="1"/>
  </si>
  <si>
    <t>B920</t>
  </si>
  <si>
    <t>生産現場の機械保全技術</t>
  </si>
  <si>
    <t>7/13,28</t>
    <phoneticPr fontId="1"/>
  </si>
  <si>
    <t>7/13,29</t>
    <phoneticPr fontId="1"/>
  </si>
  <si>
    <t>7/13,30</t>
    <phoneticPr fontId="1"/>
  </si>
  <si>
    <t>B910</t>
  </si>
  <si>
    <t>B910A</t>
    <phoneticPr fontId="1"/>
  </si>
  <si>
    <t>金属材料の腐食対策＜塗装編＞</t>
  </si>
  <si>
    <t>12/2,3</t>
    <phoneticPr fontId="1"/>
  </si>
  <si>
    <t>B901</t>
  </si>
  <si>
    <t>B901A</t>
    <phoneticPr fontId="1"/>
  </si>
  <si>
    <t>生産現場における化学物質の管理技術</t>
    <phoneticPr fontId="1"/>
  </si>
  <si>
    <t>2/3,4</t>
    <phoneticPr fontId="1"/>
  </si>
  <si>
    <t>B900</t>
  </si>
  <si>
    <t>B900A</t>
    <phoneticPr fontId="1"/>
  </si>
  <si>
    <t>製造業環境技術＜ＣＯ２削減編＞</t>
    <phoneticPr fontId="1"/>
  </si>
  <si>
    <t>5/28,29</t>
    <phoneticPr fontId="1"/>
  </si>
  <si>
    <t>B920C</t>
    <phoneticPr fontId="1"/>
  </si>
  <si>
    <t>B920B</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</si>
</sst>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yyyy&quot;年&quot;m&quot;月&quot;d&quot;日&quot;;@"/>
    <numFmt numFmtId="178" formatCode="m&quot;月&quot;d&quot;日&quot;;@"/>
    <numFmt numFmtId="179" formatCode="yyyy/m/d;@"/>
    <numFmt numFmtId="180" formatCode="0;[Red]0"/>
    <numFmt numFmtId="181" formatCode="0_ "/>
    <numFmt numFmtId="182" formatCode="0_);[Red]\(0\)"/>
  </numFmts>
  <fonts count="39">
    <font>
      <sz val="11"/>
      <color theme="1"/>
      <name val="游ゴシック"/>
      <family val="2"/>
      <charset val="128"/>
      <scheme val="minor"/>
    </font>
    <font>
      <sz val="6"/>
      <name val="游ゴシック"/>
      <family val="2"/>
      <charset val="128"/>
      <scheme val="minor"/>
    </font>
    <font>
      <sz val="9"/>
      <color theme="1"/>
      <name val="HGPｺﾞｼｯｸM"/>
      <family val="3"/>
      <charset val="128"/>
    </font>
    <font>
      <sz val="8"/>
      <color theme="1"/>
      <name val="HGPｺﾞｼｯｸM"/>
      <family val="3"/>
      <charset val="128"/>
    </font>
    <font>
      <sz val="11"/>
      <color theme="1"/>
      <name val="HGPｺﾞｼｯｸM"/>
      <family val="3"/>
      <charset val="128"/>
    </font>
    <font>
      <sz val="6"/>
      <color theme="1"/>
      <name val="HGPｺﾞｼｯｸM"/>
      <family val="3"/>
      <charset val="128"/>
    </font>
    <font>
      <sz val="22"/>
      <color theme="1"/>
      <name val="HGPｺﾞｼｯｸM"/>
      <family val="3"/>
      <charset val="128"/>
    </font>
    <font>
      <sz val="10"/>
      <color theme="1"/>
      <name val="HGPｺﾞｼｯｸM"/>
      <family val="3"/>
      <charset val="128"/>
    </font>
    <font>
      <sz val="26"/>
      <color theme="1"/>
      <name val="游ゴシック"/>
      <family val="2"/>
      <charset val="128"/>
      <scheme val="minor"/>
    </font>
    <font>
      <b/>
      <sz val="11"/>
      <color theme="1"/>
      <name val="HGPｺﾞｼｯｸM"/>
      <family val="3"/>
      <charset val="128"/>
    </font>
    <font>
      <b/>
      <sz val="9"/>
      <color theme="1"/>
      <name val="HGPｺﾞｼｯｸM"/>
      <family val="3"/>
      <charset val="128"/>
    </font>
    <font>
      <sz val="9"/>
      <color rgb="FF000000"/>
      <name val="Meiryo UI"/>
      <family val="3"/>
      <charset val="128"/>
    </font>
    <font>
      <sz val="8"/>
      <color theme="1"/>
      <name val="游ゴシック"/>
      <family val="2"/>
      <charset val="128"/>
      <scheme val="minor"/>
    </font>
    <font>
      <b/>
      <sz val="16"/>
      <color theme="1"/>
      <name val="HGPｺﾞｼｯｸM"/>
      <family val="3"/>
      <charset val="128"/>
    </font>
    <font>
      <b/>
      <sz val="14"/>
      <color theme="1"/>
      <name val="HGPｺﾞｼｯｸM"/>
      <family val="3"/>
      <charset val="128"/>
    </font>
    <font>
      <b/>
      <sz val="11"/>
      <color theme="1"/>
      <name val="HGPｺﾞｼｯｸE"/>
      <family val="3"/>
      <charset val="128"/>
    </font>
    <font>
      <b/>
      <sz val="12"/>
      <color theme="1"/>
      <name val="HGPｺﾞｼｯｸE"/>
      <family val="3"/>
      <charset val="128"/>
    </font>
    <font>
      <sz val="12"/>
      <color theme="1"/>
      <name val="游ゴシック"/>
      <family val="2"/>
      <charset val="128"/>
      <scheme val="minor"/>
    </font>
    <font>
      <b/>
      <sz val="18"/>
      <color theme="1"/>
      <name val="HGS創英角ｺﾞｼｯｸUB"/>
      <family val="3"/>
      <charset val="128"/>
    </font>
    <font>
      <b/>
      <sz val="22"/>
      <color theme="1"/>
      <name val="HGPｺﾞｼｯｸE"/>
      <family val="3"/>
      <charset val="128"/>
    </font>
    <font>
      <b/>
      <sz val="16"/>
      <color theme="1"/>
      <name val="Malgun Gothic"/>
      <family val="2"/>
      <charset val="129"/>
    </font>
    <font>
      <sz val="12"/>
      <color theme="1"/>
      <name val="HGPｺﾞｼｯｸM"/>
      <family val="3"/>
      <charset val="128"/>
    </font>
    <font>
      <sz val="8"/>
      <color theme="1"/>
      <name val="游ゴシック"/>
      <family val="3"/>
      <charset val="128"/>
      <scheme val="minor"/>
    </font>
    <font>
      <sz val="18"/>
      <color theme="1"/>
      <name val="HGPｺﾞｼｯｸM"/>
      <family val="3"/>
      <charset val="128"/>
    </font>
    <font>
      <i/>
      <sz val="9"/>
      <color rgb="FFFF0000"/>
      <name val="HGPｺﾞｼｯｸM"/>
      <family val="3"/>
      <charset val="128"/>
    </font>
    <font>
      <sz val="9"/>
      <color rgb="FFFF0000"/>
      <name val="HGPｺﾞｼｯｸM"/>
      <family val="3"/>
      <charset val="128"/>
    </font>
    <font>
      <i/>
      <sz val="11"/>
      <color rgb="FFFF0000"/>
      <name val="HGPｺﾞｼｯｸM"/>
      <family val="3"/>
      <charset val="128"/>
    </font>
    <font>
      <i/>
      <sz val="11"/>
      <color rgb="FFFF0000"/>
      <name val="游ゴシック"/>
      <family val="3"/>
      <charset val="128"/>
      <scheme val="minor"/>
    </font>
    <font>
      <i/>
      <sz val="8"/>
      <color rgb="FFFF0000"/>
      <name val="HGPｺﾞｼｯｸM"/>
      <family val="3"/>
      <charset val="128"/>
    </font>
    <font>
      <b/>
      <sz val="10"/>
      <color theme="1"/>
      <name val="HGPｺﾞｼｯｸM"/>
      <family val="3"/>
      <charset val="128"/>
    </font>
    <font>
      <sz val="9"/>
      <color theme="1"/>
      <name val="游ゴシック"/>
      <family val="2"/>
      <charset val="128"/>
      <scheme val="minor"/>
    </font>
    <font>
      <sz val="11"/>
      <color theme="1"/>
      <name val="HGPｺﾞｼｯｸE"/>
      <family val="3"/>
      <charset val="128"/>
    </font>
    <font>
      <b/>
      <sz val="12"/>
      <color theme="1"/>
      <name val="HGPｺﾞｼｯｸM"/>
      <family val="3"/>
      <charset val="128"/>
    </font>
    <font>
      <sz val="10"/>
      <color theme="1"/>
      <name val="游ゴシック"/>
      <family val="3"/>
      <charset val="128"/>
      <scheme val="minor"/>
    </font>
    <font>
      <u/>
      <sz val="11"/>
      <color theme="10"/>
      <name val="游ゴシック"/>
      <family val="2"/>
      <charset val="128"/>
      <scheme val="minor"/>
    </font>
    <font>
      <b/>
      <sz val="11"/>
      <color theme="0"/>
      <name val="BIZ UD明朝 Medium"/>
      <family val="1"/>
      <charset val="128"/>
    </font>
    <font>
      <sz val="11"/>
      <color theme="1"/>
      <name val="BIZ UD明朝 Medium"/>
      <family val="1"/>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lightGray"/>
    </fill>
    <fill>
      <patternFill patternType="solid">
        <fgColor theme="3"/>
        <bgColor indexed="64"/>
      </patternFill>
    </fill>
    <fill>
      <patternFill patternType="solid">
        <fgColor theme="0" tint="-0.14999847407452621"/>
        <bgColor indexed="64"/>
      </patternFill>
    </fill>
    <fill>
      <patternFill patternType="solid">
        <fgColor theme="7" tint="0.79998168889431442"/>
        <bgColor indexed="64"/>
      </patternFill>
    </fill>
  </fills>
  <borders count="49">
    <border>
      <left/>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195">
    <xf numFmtId="0" fontId="0" fillId="0" borderId="0" xfId="0">
      <alignment vertical="center"/>
    </xf>
    <xf numFmtId="0" fontId="8" fillId="0" borderId="0" xfId="0" applyFont="1">
      <alignment vertical="center"/>
    </xf>
    <xf numFmtId="0" fontId="0" fillId="0" borderId="0" xfId="0" applyAlignment="1">
      <alignment horizontal="left" vertical="center"/>
    </xf>
    <xf numFmtId="0" fontId="12" fillId="0" borderId="0" xfId="0" applyFont="1">
      <alignment vertical="center"/>
    </xf>
    <xf numFmtId="0" fontId="0" fillId="0" borderId="0" xfId="0" applyAlignment="1"/>
    <xf numFmtId="0" fontId="17" fillId="0" borderId="0" xfId="0" applyFont="1">
      <alignment vertical="center"/>
    </xf>
    <xf numFmtId="0" fontId="3" fillId="0" borderId="0" xfId="0" applyFont="1">
      <alignment vertical="center"/>
    </xf>
    <xf numFmtId="0" fontId="2" fillId="0" borderId="6" xfId="0" applyFont="1" applyBorder="1">
      <alignment vertical="center"/>
    </xf>
    <xf numFmtId="0" fontId="2" fillId="0" borderId="0" xfId="0" applyFont="1">
      <alignment vertical="center"/>
    </xf>
    <xf numFmtId="0" fontId="2" fillId="0" borderId="6" xfId="0" applyFont="1" applyBorder="1" applyAlignment="1">
      <alignment horizontal="center" vertical="center"/>
    </xf>
    <xf numFmtId="0" fontId="2" fillId="0" borderId="7" xfId="0" applyFont="1" applyBorder="1">
      <alignment vertical="center"/>
    </xf>
    <xf numFmtId="0" fontId="6" fillId="0" borderId="0" xfId="0" applyFont="1" applyAlignment="1">
      <alignment horizontal="center"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0" fillId="0" borderId="0" xfId="0" applyFont="1">
      <alignment vertical="center"/>
    </xf>
    <xf numFmtId="0" fontId="15" fillId="0" borderId="0" xfId="0" applyFont="1" applyAlignment="1">
      <alignment horizontal="left" vertical="center"/>
    </xf>
    <xf numFmtId="0" fontId="14" fillId="0" borderId="0" xfId="0" applyFont="1">
      <alignment vertical="center"/>
    </xf>
    <xf numFmtId="0" fontId="4" fillId="0" borderId="0" xfId="0" applyFont="1">
      <alignment vertical="center"/>
    </xf>
    <xf numFmtId="0" fontId="5" fillId="0" borderId="0" xfId="0" applyFont="1" applyAlignment="1">
      <alignment vertical="center" wrapText="1"/>
    </xf>
    <xf numFmtId="0" fontId="13" fillId="0" borderId="0" xfId="0" applyFont="1" applyAlignment="1">
      <alignment vertical="top"/>
    </xf>
    <xf numFmtId="0" fontId="9" fillId="0" borderId="0" xfId="0" applyFont="1">
      <alignment vertical="center"/>
    </xf>
    <xf numFmtId="0" fontId="0" fillId="0" borderId="6" xfId="0" applyBorder="1">
      <alignment vertical="center"/>
    </xf>
    <xf numFmtId="0" fontId="10" fillId="2" borderId="0" xfId="0" applyFont="1" applyFill="1">
      <alignment vertical="center"/>
    </xf>
    <xf numFmtId="49" fontId="7" fillId="0" borderId="0" xfId="0" applyNumberFormat="1" applyFont="1">
      <alignment vertical="center"/>
    </xf>
    <xf numFmtId="49" fontId="7" fillId="0" borderId="7" xfId="0" applyNumberFormat="1" applyFont="1" applyBorder="1">
      <alignment vertical="center"/>
    </xf>
    <xf numFmtId="0" fontId="3" fillId="0" borderId="4" xfId="0" applyFont="1" applyBorder="1">
      <alignment vertical="center"/>
    </xf>
    <xf numFmtId="0" fontId="0" fillId="0" borderId="0" xfId="0" applyAlignment="1">
      <alignment horizontal="center" vertical="center"/>
    </xf>
    <xf numFmtId="0" fontId="5" fillId="0" borderId="0" xfId="0" applyFont="1" applyAlignment="1">
      <alignment horizontal="left" vertical="top" wrapText="1"/>
    </xf>
    <xf numFmtId="0" fontId="1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3" fillId="0" borderId="22" xfId="0" applyFont="1" applyBorder="1" applyAlignment="1">
      <alignment horizontal="center" vertical="center"/>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4" fillId="0" borderId="20" xfId="0" applyFont="1" applyBorder="1" applyAlignment="1" applyProtection="1">
      <alignment horizontal="center" vertical="center"/>
      <protection locked="0"/>
    </xf>
    <xf numFmtId="0" fontId="29" fillId="2" borderId="12" xfId="0" applyFont="1" applyFill="1" applyBorder="1">
      <alignment vertical="center"/>
    </xf>
    <xf numFmtId="0" fontId="2" fillId="0" borderId="4" xfId="0" applyFont="1" applyBorder="1">
      <alignment vertical="center"/>
    </xf>
    <xf numFmtId="0" fontId="0" fillId="0" borderId="4" xfId="0" applyBorder="1">
      <alignment vertical="center"/>
    </xf>
    <xf numFmtId="0" fontId="0" fillId="0" borderId="5" xfId="0" applyBorder="1">
      <alignment vertical="center"/>
    </xf>
    <xf numFmtId="0" fontId="29" fillId="2" borderId="11" xfId="0" applyFont="1" applyFill="1" applyBorder="1">
      <alignment vertical="center"/>
    </xf>
    <xf numFmtId="0" fontId="12" fillId="0" borderId="0" xfId="0" applyFont="1" applyAlignment="1">
      <alignment horizontal="center" vertical="center"/>
    </xf>
    <xf numFmtId="0" fontId="22" fillId="0" borderId="0" xfId="0" applyFont="1" applyAlignment="1">
      <alignment horizontal="center" vertical="center"/>
    </xf>
    <xf numFmtId="0" fontId="24" fillId="3" borderId="15" xfId="0" applyFont="1" applyFill="1" applyBorder="1" applyAlignment="1">
      <alignment horizontal="center" vertical="center"/>
    </xf>
    <xf numFmtId="0" fontId="24" fillId="3" borderId="24" xfId="0" applyFont="1" applyFill="1" applyBorder="1" applyAlignment="1">
      <alignment horizontal="left" vertical="center" wrapText="1"/>
    </xf>
    <xf numFmtId="0" fontId="25" fillId="3" borderId="23" xfId="0" applyFont="1" applyFill="1" applyBorder="1" applyAlignment="1">
      <alignment horizontal="center" vertical="center"/>
    </xf>
    <xf numFmtId="0" fontId="26" fillId="3" borderId="23" xfId="0" applyFont="1" applyFill="1" applyBorder="1" applyAlignment="1">
      <alignment horizontal="center" vertical="center"/>
    </xf>
    <xf numFmtId="14" fontId="24" fillId="3" borderId="23" xfId="0" applyNumberFormat="1" applyFont="1" applyFill="1" applyBorder="1" applyAlignment="1">
      <alignment horizontal="center" vertical="center"/>
    </xf>
    <xf numFmtId="0" fontId="28" fillId="3" borderId="27" xfId="0" applyFont="1" applyFill="1" applyBorder="1" applyAlignment="1">
      <alignment horizontal="left" vertical="center" wrapText="1"/>
    </xf>
    <xf numFmtId="56" fontId="2" fillId="0" borderId="2" xfId="0" applyNumberFormat="1" applyFont="1" applyBorder="1" applyAlignment="1" applyProtection="1">
      <alignment horizontal="center" vertical="center"/>
      <protection locked="0"/>
    </xf>
    <xf numFmtId="0" fontId="30" fillId="0" borderId="0" xfId="0" applyFont="1">
      <alignment vertical="center"/>
    </xf>
    <xf numFmtId="0" fontId="14" fillId="0" borderId="21" xfId="0" applyFont="1" applyBorder="1" applyAlignment="1">
      <alignment horizontal="center" vertical="center"/>
    </xf>
    <xf numFmtId="178" fontId="2" fillId="0" borderId="1" xfId="0" applyNumberFormat="1" applyFont="1" applyBorder="1" applyAlignment="1" applyProtection="1">
      <alignment horizontal="center" vertical="center"/>
      <protection locked="0"/>
    </xf>
    <xf numFmtId="178" fontId="2" fillId="0" borderId="20"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2" fillId="0" borderId="34" xfId="0" applyFont="1" applyBorder="1" applyAlignment="1" applyProtection="1">
      <alignment horizontal="left" vertical="center" wrapText="1"/>
      <protection locked="0"/>
    </xf>
    <xf numFmtId="178" fontId="2" fillId="0" borderId="19" xfId="0" applyNumberFormat="1"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2" fillId="0" borderId="39" xfId="0" applyFont="1" applyBorder="1" applyAlignment="1" applyProtection="1">
      <alignment horizontal="left" vertical="center" wrapText="1"/>
      <protection locked="0"/>
    </xf>
    <xf numFmtId="178" fontId="2" fillId="0" borderId="32" xfId="0" applyNumberFormat="1"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178" fontId="2" fillId="0" borderId="26" xfId="0" applyNumberFormat="1" applyFont="1" applyBorder="1" applyAlignment="1" applyProtection="1">
      <alignment horizontal="center" vertical="center" wrapText="1"/>
      <protection locked="0"/>
    </xf>
    <xf numFmtId="14" fontId="2" fillId="0" borderId="34" xfId="0" applyNumberFormat="1" applyFont="1" applyBorder="1" applyAlignment="1">
      <alignment horizontal="center" vertical="center"/>
    </xf>
    <xf numFmtId="14" fontId="2" fillId="0" borderId="30" xfId="0" applyNumberFormat="1" applyFont="1" applyBorder="1" applyAlignment="1">
      <alignment horizontal="center" vertical="center"/>
    </xf>
    <xf numFmtId="179" fontId="2" fillId="0" borderId="34" xfId="0" applyNumberFormat="1" applyFont="1" applyBorder="1" applyAlignment="1">
      <alignment horizontal="center" vertical="center"/>
    </xf>
    <xf numFmtId="0" fontId="32" fillId="0" borderId="0" xfId="0" applyFont="1">
      <alignment vertical="center"/>
    </xf>
    <xf numFmtId="0" fontId="29" fillId="0" borderId="0" xfId="0" applyFont="1">
      <alignment vertical="center"/>
    </xf>
    <xf numFmtId="0" fontId="2" fillId="2" borderId="0" xfId="0" applyFont="1" applyFill="1" applyAlignment="1">
      <alignment horizontal="center" vertical="center"/>
    </xf>
    <xf numFmtId="0" fontId="7" fillId="0" borderId="40" xfId="0" applyFont="1" applyBorder="1" applyProtection="1">
      <alignment vertical="center"/>
      <protection locked="0"/>
    </xf>
    <xf numFmtId="182" fontId="2" fillId="0" borderId="18" xfId="0" applyNumberFormat="1" applyFont="1" applyBorder="1" applyAlignment="1" applyProtection="1">
      <alignment horizontal="center" vertical="center"/>
      <protection locked="0"/>
    </xf>
    <xf numFmtId="182" fontId="2" fillId="0" borderId="22" xfId="0" applyNumberFormat="1" applyFont="1" applyBorder="1" applyAlignment="1" applyProtection="1">
      <alignment horizontal="center" vertical="center"/>
      <protection locked="0"/>
    </xf>
    <xf numFmtId="182" fontId="2" fillId="0" borderId="11" xfId="0" applyNumberFormat="1" applyFont="1" applyBorder="1" applyAlignment="1" applyProtection="1">
      <alignment horizontal="center" vertical="center"/>
      <protection locked="0"/>
    </xf>
    <xf numFmtId="182" fontId="2" fillId="0" borderId="41" xfId="0" applyNumberFormat="1" applyFont="1" applyBorder="1" applyAlignment="1" applyProtection="1">
      <alignment horizontal="center" vertical="center"/>
      <protection locked="0"/>
    </xf>
    <xf numFmtId="182" fontId="2" fillId="0" borderId="6" xfId="0" applyNumberFormat="1"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30" xfId="0" applyFont="1" applyBorder="1" applyAlignment="1">
      <alignment horizontal="center" vertical="center"/>
    </xf>
    <xf numFmtId="0" fontId="33" fillId="0" borderId="32"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19" xfId="0" applyFont="1" applyBorder="1" applyAlignment="1">
      <alignment horizontal="center" vertical="center"/>
    </xf>
    <xf numFmtId="0" fontId="33" fillId="0" borderId="20" xfId="0" applyFont="1" applyBorder="1" applyAlignment="1" applyProtection="1">
      <alignment horizontal="center" vertical="center"/>
      <protection locked="0"/>
    </xf>
    <xf numFmtId="14" fontId="2" fillId="0" borderId="32"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2" fillId="0" borderId="1" xfId="0" applyNumberFormat="1" applyFont="1" applyBorder="1" applyAlignment="1">
      <alignment horizontal="center" vertical="center"/>
    </xf>
    <xf numFmtId="14" fontId="2" fillId="0" borderId="19" xfId="0" applyNumberFormat="1" applyFont="1" applyBorder="1" applyAlignment="1">
      <alignment horizontal="center" vertical="center"/>
    </xf>
    <xf numFmtId="14" fontId="2" fillId="0" borderId="20" xfId="0" applyNumberFormat="1" applyFont="1" applyBorder="1" applyAlignment="1">
      <alignment horizontal="center" vertical="center"/>
    </xf>
    <xf numFmtId="0" fontId="2" fillId="0" borderId="2"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181" fontId="2" fillId="2" borderId="36" xfId="0" applyNumberFormat="1" applyFont="1" applyFill="1" applyBorder="1" applyAlignment="1">
      <alignment horizontal="center" vertical="center"/>
    </xf>
    <xf numFmtId="0" fontId="7" fillId="0" borderId="2" xfId="0" applyFont="1" applyBorder="1" applyAlignment="1" applyProtection="1">
      <alignment horizontal="center" vertical="center"/>
      <protection locked="0"/>
    </xf>
    <xf numFmtId="182" fontId="35" fillId="4" borderId="0" xfId="0" applyNumberFormat="1" applyFont="1" applyFill="1" applyAlignment="1">
      <alignment vertical="center" wrapText="1"/>
    </xf>
    <xf numFmtId="49" fontId="35" fillId="4" borderId="26" xfId="0" applyNumberFormat="1" applyFont="1" applyFill="1" applyBorder="1" applyAlignment="1">
      <alignment vertical="center" wrapText="1" shrinkToFit="1"/>
    </xf>
    <xf numFmtId="0" fontId="36" fillId="0" borderId="0" xfId="0" applyFont="1" applyAlignment="1"/>
    <xf numFmtId="182" fontId="36" fillId="0" borderId="0" xfId="0" applyNumberFormat="1" applyFont="1">
      <alignment vertical="center"/>
    </xf>
    <xf numFmtId="49" fontId="36" fillId="0" borderId="0" xfId="0" applyNumberFormat="1" applyFont="1">
      <alignment vertical="center"/>
    </xf>
    <xf numFmtId="49" fontId="36" fillId="0" borderId="48" xfId="0" applyNumberFormat="1" applyFont="1" applyBorder="1" applyProtection="1">
      <alignment vertical="center"/>
      <protection locked="0"/>
    </xf>
    <xf numFmtId="49" fontId="36" fillId="5" borderId="48" xfId="0" applyNumberFormat="1" applyFont="1" applyFill="1" applyBorder="1">
      <alignment vertical="center"/>
    </xf>
    <xf numFmtId="182" fontId="36" fillId="5" borderId="48" xfId="0" applyNumberFormat="1" applyFont="1" applyFill="1" applyBorder="1">
      <alignment vertical="center"/>
    </xf>
    <xf numFmtId="56" fontId="36" fillId="0" borderId="48" xfId="0" applyNumberFormat="1" applyFont="1" applyBorder="1" applyProtection="1">
      <alignment vertical="center"/>
      <protection locked="0"/>
    </xf>
    <xf numFmtId="56" fontId="36" fillId="0" borderId="0" xfId="0" applyNumberFormat="1" applyFont="1" applyAlignment="1"/>
    <xf numFmtId="0" fontId="0" fillId="0" borderId="0" xfId="0" applyAlignment="1">
      <alignment horizontal="left" vertical="center"/>
    </xf>
    <xf numFmtId="0" fontId="5" fillId="0" borderId="0" xfId="0" applyFont="1" applyAlignment="1">
      <alignment horizontal="left" vertical="top" wrapText="1"/>
    </xf>
    <xf numFmtId="0" fontId="12" fillId="0" borderId="0" xfId="0" applyFont="1" applyAlignment="1">
      <alignment horizontal="center" vertical="center" wrapText="1"/>
    </xf>
    <xf numFmtId="0" fontId="2" fillId="0" borderId="0" xfId="0" applyFont="1" applyAlignment="1">
      <alignment horizontal="left" vertical="center"/>
    </xf>
    <xf numFmtId="0" fontId="2" fillId="0" borderId="7" xfId="0" applyFont="1" applyBorder="1" applyAlignment="1">
      <alignment horizontal="left" vertical="center"/>
    </xf>
    <xf numFmtId="180" fontId="13" fillId="2" borderId="12" xfId="0" applyNumberFormat="1" applyFont="1" applyFill="1" applyBorder="1" applyAlignment="1">
      <alignment horizontal="center" vertical="center"/>
    </xf>
    <xf numFmtId="180" fontId="13" fillId="2" borderId="13" xfId="0" applyNumberFormat="1" applyFont="1" applyFill="1" applyBorder="1" applyAlignment="1">
      <alignment horizontal="center" vertical="center"/>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10" fillId="2" borderId="2"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7"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29" fillId="0" borderId="38" xfId="0" applyFont="1" applyBorder="1" applyAlignment="1" applyProtection="1">
      <alignment horizontal="left" vertical="center" wrapText="1"/>
      <protection locked="0"/>
    </xf>
    <xf numFmtId="0" fontId="29" fillId="0" borderId="30"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2" borderId="12" xfId="0" applyFont="1" applyFill="1" applyBorder="1" applyAlignment="1" applyProtection="1">
      <alignment horizontal="left" vertical="center" wrapText="1"/>
      <protection locked="0"/>
    </xf>
    <xf numFmtId="0" fontId="29" fillId="2" borderId="13" xfId="0" applyFont="1" applyFill="1" applyBorder="1" applyAlignment="1" applyProtection="1">
      <alignment horizontal="left" vertical="center" wrapText="1"/>
      <protection locked="0"/>
    </xf>
    <xf numFmtId="0" fontId="34" fillId="0" borderId="11" xfId="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19" fillId="0" borderId="0" xfId="0" applyFont="1" applyAlignment="1">
      <alignment horizontal="center" vertical="center"/>
    </xf>
    <xf numFmtId="0" fontId="29" fillId="0" borderId="0" xfId="0" applyFont="1">
      <alignment vertical="center"/>
    </xf>
    <xf numFmtId="49" fontId="29" fillId="0" borderId="9" xfId="0" applyNumberFormat="1" applyFont="1" applyBorder="1" applyAlignment="1" applyProtection="1">
      <alignment horizontal="left" vertical="center" wrapText="1"/>
      <protection locked="0"/>
    </xf>
    <xf numFmtId="49" fontId="29" fillId="0" borderId="0" xfId="0" applyNumberFormat="1" applyFont="1" applyAlignment="1" applyProtection="1">
      <alignment horizontal="left" vertical="center" wrapText="1"/>
      <protection locked="0"/>
    </xf>
    <xf numFmtId="49" fontId="29" fillId="0" borderId="7" xfId="0" applyNumberFormat="1" applyFont="1" applyBorder="1" applyAlignment="1" applyProtection="1">
      <alignment horizontal="left" vertical="center" wrapText="1"/>
      <protection locked="0"/>
    </xf>
    <xf numFmtId="177" fontId="29" fillId="0" borderId="34" xfId="0" applyNumberFormat="1" applyFont="1" applyBorder="1" applyAlignment="1">
      <alignment horizontal="center" vertical="center" wrapText="1"/>
    </xf>
    <xf numFmtId="177" fontId="29" fillId="0" borderId="37" xfId="0" applyNumberFormat="1" applyFont="1" applyBorder="1" applyAlignment="1">
      <alignment horizontal="center" vertical="center" wrapText="1"/>
    </xf>
    <xf numFmtId="177" fontId="29" fillId="0" borderId="30" xfId="0" applyNumberFormat="1" applyFont="1" applyBorder="1" applyAlignment="1">
      <alignment horizontal="center" vertical="center" wrapText="1"/>
    </xf>
    <xf numFmtId="177" fontId="29" fillId="0" borderId="31" xfId="0" applyNumberFormat="1"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8" xfId="0" applyNumberFormat="1" applyFont="1" applyBorder="1" applyAlignment="1">
      <alignment horizontal="center" vertical="center" wrapText="1"/>
    </xf>
    <xf numFmtId="0" fontId="29" fillId="0" borderId="31" xfId="0" applyFont="1" applyBorder="1" applyAlignment="1" applyProtection="1">
      <alignment horizontal="left" vertical="center" wrapText="1"/>
      <protection locked="0"/>
    </xf>
    <xf numFmtId="0" fontId="10" fillId="2" borderId="41"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44"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9" fillId="0" borderId="8"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176" fontId="10" fillId="0" borderId="42" xfId="0" applyNumberFormat="1" applyFont="1" applyBorder="1" applyAlignment="1" applyProtection="1">
      <alignment horizontal="left" vertical="center"/>
      <protection locked="0"/>
    </xf>
    <xf numFmtId="0" fontId="29" fillId="0" borderId="36" xfId="0" applyFont="1" applyBorder="1" applyAlignment="1" applyProtection="1">
      <alignment horizontal="left" vertical="center" wrapText="1"/>
      <protection locked="0"/>
    </xf>
    <xf numFmtId="0" fontId="29" fillId="0" borderId="34" xfId="0" applyFont="1" applyBorder="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31" fillId="6" borderId="24" xfId="0" applyFont="1" applyFill="1" applyBorder="1" applyAlignment="1">
      <alignment horizontal="center" vertical="center" wrapText="1"/>
    </xf>
    <xf numFmtId="0" fontId="31" fillId="6" borderId="27"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9" fillId="6" borderId="35" xfId="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29" fillId="6" borderId="23"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9" fillId="6" borderId="27" xfId="0" applyFont="1" applyFill="1" applyBorder="1" applyAlignment="1">
      <alignment horizontal="center" vertical="center" wrapText="1"/>
    </xf>
    <xf numFmtId="0" fontId="10" fillId="6" borderId="45" xfId="0" applyFont="1" applyFill="1" applyBorder="1" applyAlignment="1">
      <alignment horizontal="center" vertical="center"/>
    </xf>
    <xf numFmtId="0" fontId="9" fillId="6" borderId="47"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10" fillId="6" borderId="46" xfId="0" applyFont="1" applyFill="1" applyBorder="1" applyAlignment="1">
      <alignment horizontal="right" vertical="center"/>
    </xf>
    <xf numFmtId="0" fontId="7" fillId="6" borderId="11" xfId="0" applyFont="1" applyFill="1" applyBorder="1" applyAlignment="1">
      <alignment horizontal="center" vertical="center"/>
    </xf>
    <xf numFmtId="0" fontId="7" fillId="6" borderId="12" xfId="0" applyFont="1" applyFill="1" applyBorder="1" applyAlignment="1">
      <alignment horizontal="center" vertical="center"/>
    </xf>
    <xf numFmtId="0" fontId="10" fillId="6" borderId="1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35" xfId="0" applyFont="1" applyFill="1" applyBorder="1" applyAlignment="1" applyProtection="1">
      <alignment horizontal="center" vertical="center"/>
      <protection locked="0"/>
    </xf>
    <xf numFmtId="0" fontId="10" fillId="6" borderId="39" xfId="0" applyFont="1" applyFill="1" applyBorder="1" applyAlignment="1">
      <alignment horizontal="center" vertical="center"/>
    </xf>
    <xf numFmtId="0" fontId="10" fillId="6" borderId="32"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6" borderId="40" xfId="0" applyFont="1" applyFill="1" applyBorder="1" applyAlignment="1">
      <alignment horizontal="center" vertical="center"/>
    </xf>
    <xf numFmtId="0" fontId="27" fillId="3" borderId="2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821533</xdr:colOff>
      <xdr:row>10</xdr:row>
      <xdr:rowOff>119063</xdr:rowOff>
    </xdr:from>
    <xdr:to>
      <xdr:col>3</xdr:col>
      <xdr:colOff>984251</xdr:colOff>
      <xdr:row>10</xdr:row>
      <xdr:rowOff>277812</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881189" y="1964532"/>
          <a:ext cx="162718" cy="1587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27</xdr:row>
          <xdr:rowOff>133350</xdr:rowOff>
        </xdr:from>
        <xdr:to>
          <xdr:col>3</xdr:col>
          <xdr:colOff>1019175</xdr:colOff>
          <xdr:row>28</xdr:row>
          <xdr:rowOff>66675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A.農業、林業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27</xdr:row>
          <xdr:rowOff>123825</xdr:rowOff>
        </xdr:from>
        <xdr:to>
          <xdr:col>5</xdr:col>
          <xdr:colOff>200025</xdr:colOff>
          <xdr:row>28</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1028700</xdr:colOff>
          <xdr:row>27</xdr:row>
          <xdr:rowOff>123825</xdr:rowOff>
        </xdr:from>
        <xdr:to>
          <xdr:col>7</xdr:col>
          <xdr:colOff>228600</xdr:colOff>
          <xdr:row>28</xdr:row>
          <xdr:rowOff>95250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C.鉱業、採石業、砂利採取業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27</xdr:row>
          <xdr:rowOff>123825</xdr:rowOff>
        </xdr:from>
        <xdr:to>
          <xdr:col>8</xdr:col>
          <xdr:colOff>247650</xdr:colOff>
          <xdr:row>28</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D.建設業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152400</xdr:rowOff>
        </xdr:from>
        <xdr:to>
          <xdr:col>3</xdr:col>
          <xdr:colOff>1285875</xdr:colOff>
          <xdr:row>30</xdr:row>
          <xdr:rowOff>123825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I.卸売業、小売業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1609725</xdr:colOff>
          <xdr:row>29</xdr:row>
          <xdr:rowOff>161925</xdr:rowOff>
        </xdr:from>
        <xdr:to>
          <xdr:col>5</xdr:col>
          <xdr:colOff>333375</xdr:colOff>
          <xdr:row>30</xdr:row>
          <xdr:rowOff>133350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J.金融業、保険業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29</xdr:row>
          <xdr:rowOff>161925</xdr:rowOff>
        </xdr:from>
        <xdr:to>
          <xdr:col>7</xdr:col>
          <xdr:colOff>161925</xdr:colOff>
          <xdr:row>30</xdr:row>
          <xdr:rowOff>133350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K.不動産業、物品賃貸業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29</xdr:row>
          <xdr:rowOff>161925</xdr:rowOff>
        </xdr:from>
        <xdr:to>
          <xdr:col>9</xdr:col>
          <xdr:colOff>838200</xdr:colOff>
          <xdr:row>30</xdr:row>
          <xdr:rowOff>133350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L.学術研究、専門・技術サービス業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152400</xdr:rowOff>
        </xdr:from>
        <xdr:to>
          <xdr:col>3</xdr:col>
          <xdr:colOff>1266825</xdr:colOff>
          <xdr:row>32</xdr:row>
          <xdr:rowOff>123825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Q.複合サービス事業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31</xdr:row>
          <xdr:rowOff>152400</xdr:rowOff>
        </xdr:from>
        <xdr:to>
          <xdr:col>5</xdr:col>
          <xdr:colOff>266700</xdr:colOff>
          <xdr:row>32</xdr:row>
          <xdr:rowOff>123825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R.サービス業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58</xdr:row>
          <xdr:rowOff>0</xdr:rowOff>
        </xdr:from>
        <xdr:to>
          <xdr:col>23</xdr:col>
          <xdr:colOff>0</xdr:colOff>
          <xdr:row>58</xdr:row>
          <xdr:rowOff>47625</xdr:rowOff>
        </xdr:to>
        <xdr:sp macro="" textlink="">
          <xdr:nvSpPr>
            <xdr:cNvPr id="5138" name="CheckBox1"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xdr:row>
          <xdr:rowOff>104775</xdr:rowOff>
        </xdr:from>
        <xdr:to>
          <xdr:col>2</xdr:col>
          <xdr:colOff>352425</xdr:colOff>
          <xdr:row>10</xdr:row>
          <xdr:rowOff>304800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152399</xdr:colOff>
      <xdr:row>37</xdr:row>
      <xdr:rowOff>371476</xdr:rowOff>
    </xdr:from>
    <xdr:to>
      <xdr:col>2</xdr:col>
      <xdr:colOff>161924</xdr:colOff>
      <xdr:row>39</xdr:row>
      <xdr:rowOff>9526</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52399" y="8334376"/>
          <a:ext cx="511175" cy="425450"/>
          <a:chOff x="38100" y="1524000"/>
          <a:chExt cx="314325" cy="514350"/>
        </a:xfrm>
      </xdr:grpSpPr>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8100" y="1524000"/>
            <a:ext cx="257175" cy="5143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600" b="1">
                <a:latin typeface="HGPｺﾞｼｯｸM" panose="020B0600000000000000" pitchFamily="50" charset="-128"/>
                <a:ea typeface="HGPｺﾞｼｯｸM" panose="020B0600000000000000" pitchFamily="50" charset="-128"/>
              </a:rPr>
              <a:t>記入例</a:t>
            </a:r>
            <a:endParaRPr kumimoji="1" lang="ja-JP" altLang="en-US" sz="900" b="1">
              <a:latin typeface="HGPｺﾞｼｯｸM" panose="020B0600000000000000" pitchFamily="50" charset="-128"/>
              <a:ea typeface="HGPｺﾞｼｯｸM" panose="020B0600000000000000" pitchFamily="50" charset="-128"/>
            </a:endParaRPr>
          </a:p>
        </xdr:txBody>
      </xdr:sp>
      <xdr:sp macro="" textlink="">
        <xdr:nvSpPr>
          <xdr:cNvPr id="24" name="右矢印 23">
            <a:extLst>
              <a:ext uri="{FF2B5EF4-FFF2-40B4-BE49-F238E27FC236}">
                <a16:creationId xmlns:a16="http://schemas.microsoft.com/office/drawing/2014/main" id="{00000000-0008-0000-0000-000018000000}"/>
              </a:ext>
            </a:extLst>
          </xdr:cNvPr>
          <xdr:cNvSpPr/>
        </xdr:nvSpPr>
        <xdr:spPr>
          <a:xfrm>
            <a:off x="257175" y="1647825"/>
            <a:ext cx="95250" cy="28575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6</xdr:col>
          <xdr:colOff>809625</xdr:colOff>
          <xdr:row>21</xdr:row>
          <xdr:rowOff>228600</xdr:rowOff>
        </xdr:from>
        <xdr:to>
          <xdr:col>7</xdr:col>
          <xdr:colOff>361950</xdr:colOff>
          <xdr:row>22</xdr:row>
          <xdr:rowOff>257175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1～29人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21</xdr:row>
          <xdr:rowOff>209550</xdr:rowOff>
        </xdr:from>
        <xdr:to>
          <xdr:col>9</xdr:col>
          <xdr:colOff>219075</xdr:colOff>
          <xdr:row>22</xdr:row>
          <xdr:rowOff>285750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100～299人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22</xdr:row>
          <xdr:rowOff>0</xdr:rowOff>
        </xdr:from>
        <xdr:to>
          <xdr:col>9</xdr:col>
          <xdr:colOff>876300</xdr:colOff>
          <xdr:row>22</xdr:row>
          <xdr:rowOff>257175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500～999人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22</xdr:row>
          <xdr:rowOff>209550</xdr:rowOff>
        </xdr:from>
        <xdr:to>
          <xdr:col>7</xdr:col>
          <xdr:colOff>352425</xdr:colOff>
          <xdr:row>23</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30～99人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22</xdr:row>
          <xdr:rowOff>219075</xdr:rowOff>
        </xdr:from>
        <xdr:to>
          <xdr:col>9</xdr:col>
          <xdr:colOff>85725</xdr:colOff>
          <xdr:row>22</xdr:row>
          <xdr:rowOff>457200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300～499人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22</xdr:row>
          <xdr:rowOff>209550</xdr:rowOff>
        </xdr:from>
        <xdr:to>
          <xdr:col>9</xdr:col>
          <xdr:colOff>942975</xdr:colOff>
          <xdr:row>23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1000人以上</a:t>
              </a:r>
            </a:p>
          </xdr:txBody>
        </xdr:sp>
        <xdr:clientData/>
      </xdr:twoCellAnchor>
    </mc:Choice>
    <mc:Fallback/>
  </mc:AlternateContent>
  <xdr:twoCellAnchor>
    <xdr:from>
      <xdr:col>6</xdr:col>
      <xdr:colOff>50825</xdr:colOff>
      <xdr:row>22</xdr:row>
      <xdr:rowOff>89603</xdr:rowOff>
    </xdr:from>
    <xdr:to>
      <xdr:col>6</xdr:col>
      <xdr:colOff>700257</xdr:colOff>
      <xdr:row>22</xdr:row>
      <xdr:rowOff>392671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96760" y="4077679"/>
          <a:ext cx="649432" cy="303068"/>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企業規模</a:t>
          </a:r>
        </a:p>
      </xdr:txBody>
    </xdr:sp>
    <xdr:clientData/>
  </xdr:twoCellAnchor>
  <xdr:twoCellAnchor>
    <xdr:from>
      <xdr:col>2</xdr:col>
      <xdr:colOff>0</xdr:colOff>
      <xdr:row>3</xdr:row>
      <xdr:rowOff>0</xdr:rowOff>
    </xdr:from>
    <xdr:to>
      <xdr:col>4</xdr:col>
      <xdr:colOff>159901</xdr:colOff>
      <xdr:row>4</xdr:row>
      <xdr:rowOff>212999</xdr:rowOff>
    </xdr:to>
    <xdr:sp macro="" textlink="">
      <xdr:nvSpPr>
        <xdr:cNvPr id="49" name="角丸四角形 48">
          <a:extLst>
            <a:ext uri="{FF2B5EF4-FFF2-40B4-BE49-F238E27FC236}">
              <a16:creationId xmlns:a16="http://schemas.microsoft.com/office/drawing/2014/main" id="{00000000-0008-0000-0000-000031000000}"/>
            </a:ext>
          </a:extLst>
        </xdr:cNvPr>
        <xdr:cNvSpPr/>
      </xdr:nvSpPr>
      <xdr:spPr>
        <a:xfrm>
          <a:off x="312964" y="455839"/>
          <a:ext cx="2650008" cy="423910"/>
        </a:xfrm>
        <a:prstGeom prst="roundRect">
          <a:avLst>
            <a:gd name="adj" fmla="val 4910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dist"/>
          <a:r>
            <a:rPr kumimoji="1" lang="ja-JP" altLang="en-US" sz="1400" b="1">
              <a:latin typeface="HGｺﾞｼｯｸM" panose="020B0609000000000000" pitchFamily="49" charset="-128"/>
              <a:ea typeface="HGｺﾞｼｯｸM" panose="020B0609000000000000" pitchFamily="49" charset="-128"/>
            </a:rPr>
            <a:t>ポリテクセンター兵庫</a:t>
          </a:r>
        </a:p>
      </xdr:txBody>
    </xdr:sp>
    <xdr:clientData/>
  </xdr:twoCellAnchor>
  <xdr:twoCellAnchor>
    <xdr:from>
      <xdr:col>6</xdr:col>
      <xdr:colOff>736381</xdr:colOff>
      <xdr:row>52</xdr:row>
      <xdr:rowOff>59054</xdr:rowOff>
    </xdr:from>
    <xdr:to>
      <xdr:col>7</xdr:col>
      <xdr:colOff>164926</xdr:colOff>
      <xdr:row>55</xdr:row>
      <xdr:rowOff>107435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600481" y="12136754"/>
          <a:ext cx="685845" cy="4293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6</xdr:col>
      <xdr:colOff>733441</xdr:colOff>
      <xdr:row>50</xdr:row>
      <xdr:rowOff>25400</xdr:rowOff>
    </xdr:from>
    <xdr:to>
      <xdr:col>7</xdr:col>
      <xdr:colOff>166595</xdr:colOff>
      <xdr:row>52</xdr:row>
      <xdr:rowOff>51245</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597541" y="11906250"/>
          <a:ext cx="690454" cy="22269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処理Ｄ</a:t>
          </a:r>
          <a:endParaRPr kumimoji="1" lang="en-US" altLang="ja-JP" sz="800"/>
        </a:p>
      </xdr:txBody>
    </xdr:sp>
    <xdr:clientData/>
  </xdr:twoCellAnchor>
  <xdr:twoCellAnchor>
    <xdr:from>
      <xdr:col>6</xdr:col>
      <xdr:colOff>3024</xdr:colOff>
      <xdr:row>50</xdr:row>
      <xdr:rowOff>19050</xdr:rowOff>
    </xdr:from>
    <xdr:to>
      <xdr:col>6</xdr:col>
      <xdr:colOff>725714</xdr:colOff>
      <xdr:row>55</xdr:row>
      <xdr:rowOff>116722</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4867124" y="11899900"/>
          <a:ext cx="722690" cy="6755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機構使用欄</a:t>
          </a:r>
        </a:p>
      </xdr:txBody>
    </xdr:sp>
    <xdr:clientData/>
  </xdr:twoCellAnchor>
  <xdr:twoCellAnchor>
    <xdr:from>
      <xdr:col>7</xdr:col>
      <xdr:colOff>909938</xdr:colOff>
      <xdr:row>52</xdr:row>
      <xdr:rowOff>55214</xdr:rowOff>
    </xdr:from>
    <xdr:to>
      <xdr:col>9</xdr:col>
      <xdr:colOff>376269</xdr:colOff>
      <xdr:row>55</xdr:row>
      <xdr:rowOff>103595</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7031338" y="12132914"/>
          <a:ext cx="691881" cy="4293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9</xdr:col>
      <xdr:colOff>396094</xdr:colOff>
      <xdr:row>52</xdr:row>
      <xdr:rowOff>52130</xdr:rowOff>
    </xdr:from>
    <xdr:to>
      <xdr:col>10</xdr:col>
      <xdr:colOff>158563</xdr:colOff>
      <xdr:row>55</xdr:row>
      <xdr:rowOff>100511</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7743044" y="12129830"/>
          <a:ext cx="714969" cy="4293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186681</xdr:colOff>
      <xdr:row>52</xdr:row>
      <xdr:rowOff>58148</xdr:rowOff>
    </xdr:from>
    <xdr:to>
      <xdr:col>7</xdr:col>
      <xdr:colOff>889282</xdr:colOff>
      <xdr:row>55</xdr:row>
      <xdr:rowOff>106529</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6308081" y="12135848"/>
          <a:ext cx="702601" cy="42938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7</xdr:col>
      <xdr:colOff>184838</xdr:colOff>
      <xdr:row>50</xdr:row>
      <xdr:rowOff>25400</xdr:rowOff>
    </xdr:from>
    <xdr:to>
      <xdr:col>7</xdr:col>
      <xdr:colOff>887768</xdr:colOff>
      <xdr:row>52</xdr:row>
      <xdr:rowOff>45961</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6306238" y="11906250"/>
          <a:ext cx="702930" cy="21741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処理Ｅ</a:t>
          </a:r>
          <a:endParaRPr kumimoji="1" lang="en-US" altLang="ja-JP" sz="800"/>
        </a:p>
      </xdr:txBody>
    </xdr:sp>
    <xdr:clientData/>
  </xdr:twoCellAnchor>
  <xdr:twoCellAnchor>
    <xdr:from>
      <xdr:col>7</xdr:col>
      <xdr:colOff>905660</xdr:colOff>
      <xdr:row>50</xdr:row>
      <xdr:rowOff>19050</xdr:rowOff>
    </xdr:from>
    <xdr:to>
      <xdr:col>9</xdr:col>
      <xdr:colOff>380846</xdr:colOff>
      <xdr:row>52</xdr:row>
      <xdr:rowOff>45961</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7027060" y="11899900"/>
          <a:ext cx="700736" cy="22376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返信</a:t>
          </a:r>
          <a:endParaRPr kumimoji="1" lang="en-US" altLang="ja-JP" sz="800"/>
        </a:p>
      </xdr:txBody>
    </xdr:sp>
    <xdr:clientData/>
  </xdr:twoCellAnchor>
  <xdr:twoCellAnchor>
    <xdr:from>
      <xdr:col>9</xdr:col>
      <xdr:colOff>397967</xdr:colOff>
      <xdr:row>50</xdr:row>
      <xdr:rowOff>19050</xdr:rowOff>
    </xdr:from>
    <xdr:to>
      <xdr:col>10</xdr:col>
      <xdr:colOff>162557</xdr:colOff>
      <xdr:row>52</xdr:row>
      <xdr:rowOff>37072</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7744917" y="11899900"/>
          <a:ext cx="717090" cy="21487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処理Ｓ</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3</xdr:col>
          <xdr:colOff>742950</xdr:colOff>
          <xdr:row>10</xdr:row>
          <xdr:rowOff>104775</xdr:rowOff>
        </xdr:from>
        <xdr:to>
          <xdr:col>3</xdr:col>
          <xdr:colOff>962025</xdr:colOff>
          <xdr:row>10</xdr:row>
          <xdr:rowOff>304800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504031</xdr:colOff>
      <xdr:row>10</xdr:row>
      <xdr:rowOff>67470</xdr:rowOff>
    </xdr:from>
    <xdr:to>
      <xdr:col>3</xdr:col>
      <xdr:colOff>361157</xdr:colOff>
      <xdr:row>10</xdr:row>
      <xdr:rowOff>293688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000125" y="1912939"/>
          <a:ext cx="420688"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会社</a:t>
          </a:r>
        </a:p>
      </xdr:txBody>
    </xdr:sp>
    <xdr:clientData/>
  </xdr:twoCellAnchor>
  <xdr:twoCellAnchor>
    <xdr:from>
      <xdr:col>3</xdr:col>
      <xdr:colOff>1095375</xdr:colOff>
      <xdr:row>10</xdr:row>
      <xdr:rowOff>67469</xdr:rowOff>
    </xdr:from>
    <xdr:to>
      <xdr:col>3</xdr:col>
      <xdr:colOff>1516063</xdr:colOff>
      <xdr:row>10</xdr:row>
      <xdr:rowOff>293687</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155031" y="1912938"/>
          <a:ext cx="420688" cy="22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個人</a:t>
          </a:r>
        </a:p>
      </xdr:txBody>
    </xdr:sp>
    <xdr:clientData/>
  </xdr:twoCellAnchor>
  <mc:AlternateContent xmlns:mc="http://schemas.openxmlformats.org/markup-compatibility/2006">
    <mc:Choice xmlns:a14="http://schemas.microsoft.com/office/drawing/2010/main" Requires="a14">
      <xdr:twoCellAnchor editAs="oneCell">
        <xdr:from>
          <xdr:col>5</xdr:col>
          <xdr:colOff>1038225</xdr:colOff>
          <xdr:row>28</xdr:row>
          <xdr:rowOff>152400</xdr:rowOff>
        </xdr:from>
        <xdr:to>
          <xdr:col>6</xdr:col>
          <xdr:colOff>981075</xdr:colOff>
          <xdr:row>29</xdr:row>
          <xdr:rowOff>123825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G.情報通信業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28</xdr:row>
          <xdr:rowOff>152400</xdr:rowOff>
        </xdr:from>
        <xdr:to>
          <xdr:col>9</xdr:col>
          <xdr:colOff>190500</xdr:colOff>
          <xdr:row>29</xdr:row>
          <xdr:rowOff>123825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H.運輸業、郵便業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142875</xdr:rowOff>
        </xdr:from>
        <xdr:to>
          <xdr:col>3</xdr:col>
          <xdr:colOff>1009650</xdr:colOff>
          <xdr:row>29</xdr:row>
          <xdr:rowOff>114300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28</xdr:row>
          <xdr:rowOff>142875</xdr:rowOff>
        </xdr:from>
        <xdr:to>
          <xdr:col>5</xdr:col>
          <xdr:colOff>923925</xdr:colOff>
          <xdr:row>29</xdr:row>
          <xdr:rowOff>114300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F.電気・ガス・熱供給・水道業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31</xdr:row>
          <xdr:rowOff>142875</xdr:rowOff>
        </xdr:from>
        <xdr:to>
          <xdr:col>6</xdr:col>
          <xdr:colOff>1143000</xdr:colOff>
          <xdr:row>32</xdr:row>
          <xdr:rowOff>114300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S.公務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31</xdr:row>
          <xdr:rowOff>152400</xdr:rowOff>
        </xdr:from>
        <xdr:to>
          <xdr:col>9</xdr:col>
          <xdr:colOff>352425</xdr:colOff>
          <xdr:row>32</xdr:row>
          <xdr:rowOff>123825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T.分類不能の産業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142875</xdr:rowOff>
        </xdr:from>
        <xdr:to>
          <xdr:col>3</xdr:col>
          <xdr:colOff>1571625</xdr:colOff>
          <xdr:row>31</xdr:row>
          <xdr:rowOff>114300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M.宿泊業、飲食サービス業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1619250</xdr:colOff>
          <xdr:row>30</xdr:row>
          <xdr:rowOff>152400</xdr:rowOff>
        </xdr:from>
        <xdr:to>
          <xdr:col>5</xdr:col>
          <xdr:colOff>828675</xdr:colOff>
          <xdr:row>31</xdr:row>
          <xdr:rowOff>123825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N.生活関連サービス業、娯楽業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30</xdr:row>
          <xdr:rowOff>152400</xdr:rowOff>
        </xdr:from>
        <xdr:to>
          <xdr:col>6</xdr:col>
          <xdr:colOff>1143000</xdr:colOff>
          <xdr:row>31</xdr:row>
          <xdr:rowOff>123825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O.教育、学習支援業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30</xdr:row>
          <xdr:rowOff>161925</xdr:rowOff>
        </xdr:from>
        <xdr:to>
          <xdr:col>9</xdr:col>
          <xdr:colOff>361950</xdr:colOff>
          <xdr:row>31</xdr:row>
          <xdr:rowOff>133350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P.医療、福祉</a:t>
              </a:r>
            </a:p>
          </xdr:txBody>
        </xdr:sp>
        <xdr:clientData/>
      </xdr:twoCellAnchor>
    </mc:Choice>
    <mc:Fallback/>
  </mc:AlternateContent>
  <xdr:twoCellAnchor>
    <xdr:from>
      <xdr:col>3</xdr:col>
      <xdr:colOff>0</xdr:colOff>
      <xdr:row>28</xdr:row>
      <xdr:rowOff>0</xdr:rowOff>
    </xdr:from>
    <xdr:to>
      <xdr:col>3</xdr:col>
      <xdr:colOff>4763</xdr:colOff>
      <xdr:row>33</xdr:row>
      <xdr:rowOff>94689</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053353" y="5877485"/>
          <a:ext cx="4763" cy="10471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742950</xdr:colOff>
          <xdr:row>12</xdr:row>
          <xdr:rowOff>38100</xdr:rowOff>
        </xdr:from>
        <xdr:to>
          <xdr:col>6</xdr:col>
          <xdr:colOff>962025</xdr:colOff>
          <xdr:row>13</xdr:row>
          <xdr:rowOff>28575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12</xdr:row>
          <xdr:rowOff>19050</xdr:rowOff>
        </xdr:from>
        <xdr:to>
          <xdr:col>4</xdr:col>
          <xdr:colOff>514350</xdr:colOff>
          <xdr:row>13</xdr:row>
          <xdr:rowOff>28575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330200</xdr:colOff>
      <xdr:row>12</xdr:row>
      <xdr:rowOff>38100</xdr:rowOff>
    </xdr:from>
    <xdr:to>
      <xdr:col>4</xdr:col>
      <xdr:colOff>492918</xdr:colOff>
      <xdr:row>13</xdr:row>
      <xdr:rowOff>6349</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3352800" y="2349500"/>
          <a:ext cx="162718" cy="1587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774700</xdr:colOff>
      <xdr:row>12</xdr:row>
      <xdr:rowOff>50800</xdr:rowOff>
    </xdr:from>
    <xdr:to>
      <xdr:col>6</xdr:col>
      <xdr:colOff>937418</xdr:colOff>
      <xdr:row>13</xdr:row>
      <xdr:rowOff>19049</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638800" y="2362200"/>
          <a:ext cx="162718" cy="1587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GVC014/AppData/Local/Temp/MicrosoftEdgeDownloads/7a6c40f8-199c-4326-bd13-86a7b99febf5/&#26085;&#31243;&#21029;&#21488;&#24115;_133514_202601281349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Sheet1"/>
      <sheetName val="コード定義"/>
      <sheetName val="施設情報"/>
      <sheetName val="実施時間帯"/>
      <sheetName val="研修・実施場所"/>
      <sheetName val="実施場所提供施設マスタ"/>
      <sheetName val="講師台帳"/>
      <sheetName val="日程別台帳_133514_2026012813493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1.vml"/><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omments" Target="../comments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control" Target="../activeX/activeX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8"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A102"/>
  <sheetViews>
    <sheetView showGridLines="0" tabSelected="1" zoomScale="150" zoomScaleNormal="150" zoomScaleSheetLayoutView="100" workbookViewId="0">
      <selection activeCell="A2" sqref="A2"/>
    </sheetView>
  </sheetViews>
  <sheetFormatPr defaultRowHeight="18.75"/>
  <cols>
    <col min="1" max="1" width="4.125" customWidth="1"/>
    <col min="2" max="2" width="2.375" customWidth="1"/>
    <col min="3" max="3" width="7.375" customWidth="1"/>
    <col min="4" max="4" width="25.625" customWidth="1"/>
    <col min="5" max="5" width="7.5" customWidth="1"/>
    <col min="6" max="6" width="16.625" customWidth="1"/>
    <col min="7" max="7" width="16.5" customWidth="1"/>
    <col min="8" max="8" width="12.125" customWidth="1"/>
    <col min="9" max="9" width="3.875" customWidth="1"/>
    <col min="10" max="10" width="12.5" customWidth="1"/>
    <col min="11" max="11" width="2.625" customWidth="1"/>
    <col min="12" max="12" width="3.375" customWidth="1"/>
    <col min="13" max="24" width="2.625" customWidth="1"/>
    <col min="25" max="27" width="4.625" style="3" customWidth="1"/>
    <col min="28" max="30" width="4.625" customWidth="1"/>
  </cols>
  <sheetData>
    <row r="1" spans="3:27" ht="2.1" customHeight="1">
      <c r="C1" s="6"/>
      <c r="D1" s="6"/>
      <c r="E1" s="6"/>
      <c r="F1" s="6"/>
      <c r="G1" s="6"/>
      <c r="H1" s="6"/>
      <c r="I1" s="6"/>
      <c r="J1" s="6"/>
      <c r="W1" s="3"/>
      <c r="X1" s="3"/>
      <c r="Z1"/>
      <c r="AA1"/>
    </row>
    <row r="2" spans="3:27" s="1" customFormat="1" ht="24.95" customHeight="1">
      <c r="C2" s="142" t="s">
        <v>0</v>
      </c>
      <c r="D2" s="142"/>
      <c r="E2" s="142"/>
      <c r="F2" s="142"/>
      <c r="G2" s="142"/>
      <c r="H2" s="142"/>
      <c r="I2" s="142"/>
      <c r="J2" s="142"/>
      <c r="W2" s="3"/>
      <c r="X2" s="3"/>
      <c r="Y2" s="3"/>
    </row>
    <row r="3" spans="3:27" s="1" customFormat="1" ht="9.9499999999999993" customHeight="1">
      <c r="C3" s="11"/>
      <c r="I3" s="11"/>
      <c r="J3" s="11"/>
      <c r="W3" s="3"/>
      <c r="X3" s="3"/>
      <c r="Y3" s="3"/>
    </row>
    <row r="4" spans="3:27" s="1" customFormat="1" ht="17.100000000000001" customHeight="1">
      <c r="C4" s="11"/>
      <c r="D4" s="6"/>
      <c r="E4" s="6"/>
      <c r="G4" s="16" t="s">
        <v>14</v>
      </c>
      <c r="H4" s="6"/>
      <c r="I4" s="11"/>
      <c r="J4" s="11"/>
      <c r="W4" s="3"/>
      <c r="X4" s="3"/>
      <c r="Y4" s="3"/>
    </row>
    <row r="5" spans="3:27" s="5" customFormat="1" ht="21" customHeight="1" thickBot="1">
      <c r="C5" s="12"/>
      <c r="D5" s="13"/>
      <c r="E5" s="14"/>
      <c r="H5" s="15"/>
      <c r="I5" s="17"/>
      <c r="J5" s="17"/>
    </row>
    <row r="6" spans="3:27" s="5" customFormat="1" ht="21" customHeight="1">
      <c r="C6" s="12"/>
      <c r="D6" s="13"/>
      <c r="E6" s="14"/>
      <c r="G6" s="15"/>
      <c r="H6" s="151" t="s">
        <v>108</v>
      </c>
      <c r="I6" s="165" t="s">
        <v>225</v>
      </c>
      <c r="J6" s="166"/>
    </row>
    <row r="7" spans="3:27" ht="13.5" customHeight="1">
      <c r="C7" s="8"/>
      <c r="D7" s="8"/>
      <c r="E7" s="8"/>
      <c r="F7" s="8"/>
      <c r="G7" s="8"/>
      <c r="H7" s="152"/>
      <c r="I7" s="147"/>
      <c r="J7" s="148"/>
      <c r="W7" s="3"/>
      <c r="X7" s="3"/>
      <c r="Z7"/>
      <c r="AA7"/>
    </row>
    <row r="8" spans="3:27" ht="15" customHeight="1" thickBot="1">
      <c r="C8" s="18" t="s">
        <v>5</v>
      </c>
      <c r="D8" s="19"/>
      <c r="E8" s="19"/>
      <c r="F8" s="19"/>
      <c r="G8" s="19"/>
      <c r="H8" s="153"/>
      <c r="I8" s="149"/>
      <c r="J8" s="150"/>
      <c r="W8" s="3"/>
      <c r="X8" s="3"/>
      <c r="Z8"/>
      <c r="AA8"/>
    </row>
    <row r="9" spans="3:27" ht="8.1" customHeight="1" thickBot="1">
      <c r="C9" s="20"/>
      <c r="D9" s="20"/>
      <c r="E9" s="20"/>
      <c r="F9" s="20"/>
      <c r="G9" s="20"/>
      <c r="H9" s="20"/>
      <c r="I9" s="20"/>
      <c r="J9" s="20"/>
      <c r="R9" s="2"/>
      <c r="W9" s="3"/>
      <c r="X9" s="3"/>
      <c r="Z9"/>
      <c r="AA9"/>
    </row>
    <row r="10" spans="3:27" ht="15" customHeight="1">
      <c r="C10" s="167" t="s">
        <v>8</v>
      </c>
      <c r="D10" s="168"/>
      <c r="E10" s="20"/>
      <c r="F10" s="20"/>
      <c r="G10" s="20"/>
      <c r="H10" s="20"/>
      <c r="I10" s="20"/>
      <c r="J10" s="20"/>
      <c r="R10" s="2"/>
      <c r="W10" s="3"/>
      <c r="X10" s="3"/>
      <c r="Z10"/>
      <c r="AA10"/>
    </row>
    <row r="11" spans="3:27" ht="30" customHeight="1" thickBot="1">
      <c r="C11" s="40" t="s">
        <v>10</v>
      </c>
      <c r="D11" s="60"/>
      <c r="E11" s="143"/>
      <c r="F11" s="143"/>
      <c r="G11" s="143"/>
      <c r="H11" s="143"/>
      <c r="I11" s="143"/>
      <c r="J11" s="143"/>
      <c r="O11" s="4"/>
      <c r="W11" s="3"/>
      <c r="X11" s="3"/>
      <c r="Z11"/>
      <c r="AA11"/>
    </row>
    <row r="12" spans="3:27" ht="6" customHeight="1">
      <c r="C12" s="21"/>
      <c r="D12" s="19"/>
      <c r="E12" s="19"/>
      <c r="F12" s="19"/>
      <c r="G12" s="19"/>
      <c r="H12" s="19"/>
      <c r="I12" s="19"/>
      <c r="J12" s="19"/>
      <c r="W12" s="3"/>
      <c r="X12" s="3"/>
      <c r="Z12"/>
      <c r="AA12"/>
    </row>
    <row r="13" spans="3:27" ht="15" customHeight="1">
      <c r="C13" s="74"/>
      <c r="D13" s="75" t="s">
        <v>115</v>
      </c>
      <c r="F13" s="75"/>
      <c r="G13" s="75"/>
      <c r="H13" s="75"/>
      <c r="I13" s="75"/>
      <c r="J13" s="75"/>
      <c r="W13" s="3"/>
      <c r="X13" s="3"/>
      <c r="Z13"/>
      <c r="AA13"/>
    </row>
    <row r="14" spans="3:27" ht="15" customHeight="1">
      <c r="C14" s="18"/>
      <c r="D14" s="22"/>
      <c r="E14" s="22"/>
      <c r="F14" s="22"/>
      <c r="G14" s="22"/>
      <c r="H14" s="22"/>
      <c r="I14" s="22"/>
      <c r="J14" s="22"/>
      <c r="W14" s="3"/>
      <c r="X14" s="3"/>
      <c r="Z14"/>
      <c r="AA14"/>
    </row>
    <row r="15" spans="3:27" ht="15" customHeight="1">
      <c r="C15" s="18" t="s">
        <v>114</v>
      </c>
      <c r="D15" s="22"/>
      <c r="E15" s="22"/>
      <c r="F15" s="22"/>
      <c r="G15" s="22"/>
      <c r="H15" s="22"/>
      <c r="I15" s="22"/>
      <c r="J15" s="22"/>
      <c r="W15" s="3"/>
      <c r="X15" s="3"/>
      <c r="Z15"/>
      <c r="AA15"/>
    </row>
    <row r="16" spans="3:27" ht="5.0999999999999996" customHeight="1" thickBot="1">
      <c r="C16" s="19"/>
      <c r="D16" s="19"/>
      <c r="E16" s="19"/>
      <c r="F16" s="19"/>
      <c r="G16" s="19"/>
      <c r="H16" s="19"/>
      <c r="I16" s="19"/>
      <c r="J16" s="19"/>
      <c r="W16" s="3"/>
      <c r="X16" s="3"/>
      <c r="Z16"/>
      <c r="AA16"/>
    </row>
    <row r="17" spans="3:27" ht="18.75" customHeight="1">
      <c r="C17" s="169" t="s">
        <v>110</v>
      </c>
      <c r="D17" s="172" t="s">
        <v>226</v>
      </c>
      <c r="E17" s="173"/>
      <c r="F17" s="174"/>
      <c r="G17" s="175" t="s">
        <v>227</v>
      </c>
      <c r="H17" s="176"/>
      <c r="I17" s="176"/>
      <c r="J17" s="177"/>
      <c r="W17" s="3"/>
      <c r="X17" s="3"/>
      <c r="Z17"/>
      <c r="AA17"/>
    </row>
    <row r="18" spans="3:27" ht="16.5" customHeight="1">
      <c r="C18" s="170"/>
      <c r="D18" s="162" t="str">
        <f>PHONETIC(D19)</f>
        <v/>
      </c>
      <c r="E18" s="163" ph="1"/>
      <c r="F18" s="164" ph="1"/>
      <c r="G18" s="155" t="str">
        <f>PHONETIC(G19)</f>
        <v/>
      </c>
      <c r="H18" s="156"/>
      <c r="I18" s="156"/>
      <c r="J18" s="157"/>
      <c r="W18" s="3"/>
      <c r="X18" s="3"/>
      <c r="Z18"/>
      <c r="AA18"/>
    </row>
    <row r="19" spans="3:27" ht="29.25" customHeight="1" thickBot="1">
      <c r="C19" s="171"/>
      <c r="D19" s="132"/>
      <c r="E19" s="133"/>
      <c r="F19" s="134"/>
      <c r="G19" s="158"/>
      <c r="H19" s="130"/>
      <c r="I19" s="130"/>
      <c r="J19" s="131"/>
      <c r="W19" s="3"/>
      <c r="X19" s="3"/>
      <c r="Z19"/>
      <c r="AA19"/>
    </row>
    <row r="20" spans="3:27" ht="29.25" customHeight="1" thickBot="1">
      <c r="C20" s="178" t="s">
        <v>111</v>
      </c>
      <c r="D20" s="159"/>
      <c r="E20" s="160"/>
      <c r="F20" s="160"/>
      <c r="G20" s="180" t="s">
        <v>112</v>
      </c>
      <c r="H20" s="122"/>
      <c r="I20" s="122"/>
      <c r="J20" s="123"/>
      <c r="W20" s="3"/>
      <c r="X20" s="3"/>
      <c r="Z20"/>
      <c r="AA20"/>
    </row>
    <row r="21" spans="3:27" ht="19.5" customHeight="1">
      <c r="C21" s="169" t="s">
        <v>113</v>
      </c>
      <c r="D21" s="172" t="s">
        <v>226</v>
      </c>
      <c r="E21" s="173"/>
      <c r="F21" s="179"/>
      <c r="G21" s="170" t="s">
        <v>96</v>
      </c>
      <c r="H21" s="126"/>
      <c r="I21" s="127"/>
      <c r="J21" s="128"/>
      <c r="W21" s="3"/>
      <c r="X21" s="3"/>
      <c r="Z21"/>
      <c r="AA21"/>
    </row>
    <row r="22" spans="3:27" ht="18.75" customHeight="1" thickBot="1">
      <c r="C22" s="170"/>
      <c r="D22" s="132" t="str">
        <f>PHONETIC(D23)</f>
        <v/>
      </c>
      <c r="E22" s="133"/>
      <c r="F22" s="154"/>
      <c r="G22" s="171"/>
      <c r="H22" s="129"/>
      <c r="I22" s="130"/>
      <c r="J22" s="131"/>
      <c r="W22" s="3"/>
      <c r="X22" s="3"/>
      <c r="Z22"/>
      <c r="AA22"/>
    </row>
    <row r="23" spans="3:27" ht="37.5" customHeight="1" thickBot="1">
      <c r="C23" s="171"/>
      <c r="D23" s="135"/>
      <c r="E23" s="136"/>
      <c r="F23" s="137"/>
      <c r="G23" s="49"/>
      <c r="H23" s="45"/>
      <c r="I23" s="124"/>
      <c r="J23" s="125"/>
      <c r="W23" s="3"/>
      <c r="X23" s="3"/>
      <c r="Z23"/>
      <c r="AA23"/>
    </row>
    <row r="24" spans="3:27" ht="19.5" customHeight="1">
      <c r="C24" s="181" t="s">
        <v>109</v>
      </c>
      <c r="D24" s="183" t="s">
        <v>228</v>
      </c>
      <c r="E24" s="161"/>
      <c r="F24" s="161"/>
      <c r="G24" s="46"/>
      <c r="H24" s="47"/>
      <c r="I24" s="47"/>
      <c r="J24" s="48"/>
      <c r="W24" s="3"/>
      <c r="X24" s="3"/>
      <c r="Z24"/>
      <c r="AA24"/>
    </row>
    <row r="25" spans="3:27" ht="23.25" customHeight="1" thickBot="1">
      <c r="C25" s="182"/>
      <c r="D25" s="144"/>
      <c r="E25" s="144"/>
      <c r="F25" s="144"/>
      <c r="G25" s="144"/>
      <c r="H25" s="145"/>
      <c r="I25" s="145"/>
      <c r="J25" s="146"/>
      <c r="W25" s="3"/>
      <c r="X25" s="3"/>
      <c r="Z25"/>
      <c r="AA25"/>
    </row>
    <row r="26" spans="3:27" ht="24.95" customHeight="1" thickBot="1">
      <c r="C26" s="186" t="s">
        <v>11</v>
      </c>
      <c r="D26" s="138"/>
      <c r="E26" s="139"/>
      <c r="F26" s="139"/>
      <c r="G26" s="140"/>
      <c r="H26" s="184" t="s">
        <v>116</v>
      </c>
      <c r="I26" s="185"/>
      <c r="J26" s="77"/>
      <c r="W26" s="3"/>
      <c r="X26" s="3"/>
      <c r="Z26"/>
      <c r="AA26"/>
    </row>
    <row r="27" spans="3:27" ht="9.9499999999999993" customHeight="1">
      <c r="C27" s="187" t="s">
        <v>13</v>
      </c>
      <c r="D27" s="189" t="s">
        <v>12</v>
      </c>
      <c r="E27" s="46"/>
      <c r="F27" s="46"/>
      <c r="G27" s="46"/>
      <c r="H27" s="8"/>
      <c r="I27" s="76"/>
      <c r="J27" s="10"/>
      <c r="W27" s="3"/>
      <c r="X27" s="3"/>
      <c r="Z27"/>
      <c r="AA27"/>
    </row>
    <row r="28" spans="3:27" ht="15" customHeight="1">
      <c r="C28" s="188"/>
      <c r="D28" s="9"/>
      <c r="E28" s="8"/>
      <c r="F28" s="8"/>
      <c r="G28" s="8"/>
      <c r="H28" s="8"/>
      <c r="I28" s="8"/>
      <c r="J28" s="10"/>
      <c r="W28" s="3"/>
      <c r="X28" s="3"/>
      <c r="Z28"/>
      <c r="AA28"/>
    </row>
    <row r="29" spans="3:27" ht="15" customHeight="1">
      <c r="C29" s="188"/>
      <c r="D29" s="7"/>
      <c r="E29" s="8"/>
      <c r="F29" s="8"/>
      <c r="G29" s="8"/>
      <c r="H29" s="120"/>
      <c r="I29" s="120"/>
      <c r="J29" s="121"/>
      <c r="W29" s="3"/>
      <c r="X29" s="3"/>
      <c r="Z29"/>
      <c r="AA29"/>
    </row>
    <row r="30" spans="3:27" ht="15" customHeight="1">
      <c r="C30" s="188"/>
      <c r="D30" s="7"/>
      <c r="E30" s="8"/>
      <c r="F30" s="8"/>
      <c r="G30" s="8"/>
      <c r="H30" s="120"/>
      <c r="I30" s="120"/>
      <c r="J30" s="121"/>
      <c r="W30" s="3"/>
      <c r="X30" s="3"/>
      <c r="Z30"/>
      <c r="AA30"/>
    </row>
    <row r="31" spans="3:27" ht="15" customHeight="1">
      <c r="C31" s="188"/>
      <c r="D31" s="7"/>
      <c r="E31" s="8"/>
      <c r="F31" s="8"/>
      <c r="G31" s="8"/>
      <c r="H31" s="120"/>
      <c r="I31" s="120"/>
      <c r="J31" s="121"/>
      <c r="W31" s="3"/>
      <c r="X31" s="3"/>
      <c r="Z31"/>
      <c r="AA31"/>
    </row>
    <row r="32" spans="3:27" ht="15" customHeight="1">
      <c r="C32" s="188"/>
      <c r="D32" s="7"/>
      <c r="E32" s="8"/>
      <c r="F32" s="8"/>
      <c r="G32" s="8"/>
      <c r="H32" s="120"/>
      <c r="I32" s="120"/>
      <c r="J32" s="121"/>
      <c r="W32" s="3"/>
      <c r="X32" s="3"/>
      <c r="Z32"/>
      <c r="AA32"/>
    </row>
    <row r="33" spans="2:27" ht="15" customHeight="1" thickBot="1">
      <c r="C33" s="188"/>
      <c r="D33" s="23"/>
      <c r="E33" s="30"/>
      <c r="G33" s="24"/>
      <c r="H33" s="25"/>
      <c r="I33" s="24"/>
      <c r="J33" s="26"/>
      <c r="W33" s="3"/>
      <c r="X33" s="3"/>
      <c r="Z33"/>
      <c r="AA33"/>
    </row>
    <row r="34" spans="2:27" s="3" customFormat="1" ht="12.75" customHeight="1">
      <c r="C34" s="27" t="s">
        <v>9</v>
      </c>
      <c r="D34" s="27"/>
      <c r="E34" s="27"/>
      <c r="F34" s="27"/>
      <c r="G34" s="27"/>
      <c r="H34" s="27"/>
      <c r="I34" s="27"/>
      <c r="J34" s="27"/>
    </row>
    <row r="35" spans="2:27" ht="15.95" customHeight="1">
      <c r="E35" s="22"/>
      <c r="F35" s="22"/>
      <c r="G35" s="22"/>
      <c r="H35" s="22"/>
      <c r="I35" s="19"/>
      <c r="J35" s="19"/>
      <c r="W35" s="3"/>
      <c r="X35" s="3"/>
      <c r="Z35"/>
      <c r="AA35"/>
    </row>
    <row r="36" spans="2:27" ht="15" customHeight="1">
      <c r="C36" s="22" t="s">
        <v>117</v>
      </c>
      <c r="E36" s="19"/>
      <c r="F36" s="19"/>
      <c r="G36" s="19"/>
      <c r="H36" s="19"/>
      <c r="I36" s="19"/>
      <c r="J36" s="19"/>
      <c r="W36" s="3"/>
      <c r="X36" s="3"/>
      <c r="Z36"/>
      <c r="AA36"/>
    </row>
    <row r="37" spans="2:27" ht="12.75" customHeight="1" thickBot="1">
      <c r="C37" s="29"/>
      <c r="D37" s="29"/>
      <c r="E37" s="29"/>
      <c r="F37" s="29"/>
      <c r="V37" s="3"/>
      <c r="W37" s="3"/>
      <c r="X37" s="3"/>
      <c r="Y37"/>
      <c r="Z37"/>
      <c r="AA37"/>
    </row>
    <row r="38" spans="2:27" ht="30.75" customHeight="1" thickBot="1">
      <c r="C38" s="186" t="s">
        <v>104</v>
      </c>
      <c r="D38" s="190" t="s">
        <v>100</v>
      </c>
      <c r="E38" s="191" t="s">
        <v>105</v>
      </c>
      <c r="F38" s="192" t="s">
        <v>106</v>
      </c>
      <c r="G38" s="192" t="s">
        <v>107</v>
      </c>
      <c r="H38" s="191" t="s">
        <v>103</v>
      </c>
      <c r="I38" s="192" t="s">
        <v>102</v>
      </c>
      <c r="J38" s="193" t="s">
        <v>101</v>
      </c>
      <c r="W38" s="3"/>
      <c r="X38" s="3"/>
      <c r="Z38"/>
      <c r="AA38"/>
    </row>
    <row r="39" spans="2:27" ht="30.75" customHeight="1">
      <c r="C39" s="52" t="s">
        <v>18</v>
      </c>
      <c r="D39" s="53" t="s">
        <v>97</v>
      </c>
      <c r="E39" s="54" t="s">
        <v>98</v>
      </c>
      <c r="F39" s="55" t="s">
        <v>99</v>
      </c>
      <c r="G39" s="55" t="str">
        <f>PHONETIC(F39)</f>
        <v>ひょうご　たろう</v>
      </c>
      <c r="H39" s="56">
        <v>25583</v>
      </c>
      <c r="I39" s="194" t="s">
        <v>16</v>
      </c>
      <c r="J39" s="57" t="s">
        <v>21</v>
      </c>
      <c r="L39" s="28"/>
      <c r="W39" s="3"/>
      <c r="X39" s="3"/>
      <c r="Z39"/>
      <c r="AA39"/>
    </row>
    <row r="40" spans="2:27" ht="40.5" customHeight="1">
      <c r="B40" s="59">
        <v>1</v>
      </c>
      <c r="C40" s="105"/>
      <c r="D40" s="41" t="str">
        <f>IF(C40="","",IFERROR(VLOOKUP(C40,Sheet2!$F$2:$L$300,5,FALSE),"コース名がありません"))</f>
        <v/>
      </c>
      <c r="E40" s="58" t="str">
        <f>IF(C40&lt;&gt;"",VLOOKUP(C40,Sheet2!$F$2:$L$300,7,FALSE),"")</f>
        <v/>
      </c>
      <c r="F40" s="32"/>
      <c r="G40" s="95" t="str">
        <f t="shared" ref="G40:G43" si="0">PHONETIC(F40)</f>
        <v/>
      </c>
      <c r="H40" s="73"/>
      <c r="I40" s="106"/>
      <c r="J40" s="100"/>
      <c r="L40" s="28" t="s">
        <v>16</v>
      </c>
      <c r="W40" s="3"/>
      <c r="X40" s="3"/>
      <c r="Z40"/>
      <c r="AA40"/>
    </row>
    <row r="41" spans="2:27" ht="40.5" customHeight="1">
      <c r="B41" s="59">
        <v>2</v>
      </c>
      <c r="C41" s="78"/>
      <c r="D41" s="42" t="str">
        <f>IF(C41="","",IFERROR(VLOOKUP(C41,Sheet2!$F$2:$L$300,5,FALSE),"コース名がありません"))</f>
        <v/>
      </c>
      <c r="E41" s="70" t="str">
        <f>IF(C41&lt;&gt;"",VLOOKUP(C41,Sheet2!$F$2:$L$300,7,FALSE),"")</f>
        <v/>
      </c>
      <c r="F41" s="31"/>
      <c r="G41" s="96" t="str">
        <f t="shared" si="0"/>
        <v/>
      </c>
      <c r="H41" s="71"/>
      <c r="I41" s="84"/>
      <c r="J41" s="101"/>
      <c r="L41" s="28" t="s">
        <v>19</v>
      </c>
      <c r="W41" s="3"/>
      <c r="X41" s="3"/>
      <c r="Z41"/>
      <c r="AA41"/>
    </row>
    <row r="42" spans="2:27" ht="40.5" customHeight="1">
      <c r="B42" s="59">
        <v>3</v>
      </c>
      <c r="C42" s="78"/>
      <c r="D42" s="42" t="str">
        <f>IF(C42="","",IFERROR(VLOOKUP(C42,Sheet2!$F$2:$L$300,5,FALSE),"コース名がありません"))</f>
        <v/>
      </c>
      <c r="E42" s="61" t="str">
        <f>IF(C42&lt;&gt;"",VLOOKUP(C42,Sheet2!$F$2:$L$300,7,FALSE),"")</f>
        <v/>
      </c>
      <c r="F42" s="31"/>
      <c r="G42" s="96" t="str">
        <f t="shared" si="0"/>
        <v/>
      </c>
      <c r="H42" s="71"/>
      <c r="I42" s="84"/>
      <c r="J42" s="101"/>
      <c r="L42" s="28" t="s">
        <v>20</v>
      </c>
      <c r="W42" s="3"/>
      <c r="X42" s="3"/>
      <c r="Z42"/>
      <c r="AA42"/>
    </row>
    <row r="43" spans="2:27" ht="40.5" customHeight="1" thickBot="1">
      <c r="B43" s="59">
        <v>4</v>
      </c>
      <c r="C43" s="79"/>
      <c r="D43" s="43" t="str">
        <f>IF(C43="","",IFERROR(VLOOKUP(C43,Sheet2!$F$2:$L$300,5,FALSE),"コース名がありません"))</f>
        <v/>
      </c>
      <c r="E43" s="62" t="str">
        <f>IF(C43&lt;&gt;"",VLOOKUP(C43,Sheet2!$F$2:$L$300,7,FALSE),"")</f>
        <v/>
      </c>
      <c r="F43" s="44"/>
      <c r="G43" s="97" t="str">
        <f t="shared" si="0"/>
        <v/>
      </c>
      <c r="H43" s="72"/>
      <c r="I43" s="85"/>
      <c r="J43" s="102"/>
      <c r="W43" s="3"/>
      <c r="X43" s="3"/>
      <c r="Z43"/>
      <c r="AA43"/>
    </row>
    <row r="44" spans="2:27" ht="12" customHeight="1">
      <c r="C44" s="34"/>
      <c r="D44" s="39"/>
      <c r="E44" s="34"/>
      <c r="F44" s="33"/>
      <c r="G44" s="34"/>
      <c r="H44" s="35"/>
      <c r="I44" s="36"/>
      <c r="J44" s="37"/>
      <c r="W44" s="3"/>
      <c r="X44" s="3"/>
      <c r="Z44"/>
      <c r="AA44"/>
    </row>
    <row r="45" spans="2:27" ht="9.9499999999999993" customHeight="1">
      <c r="C45" s="6" t="s">
        <v>1</v>
      </c>
      <c r="D45" s="6"/>
      <c r="E45" s="6"/>
      <c r="F45" s="6"/>
      <c r="G45" s="6"/>
      <c r="H45" s="6"/>
      <c r="I45" s="6"/>
      <c r="J45" s="6"/>
      <c r="W45" s="3"/>
      <c r="X45" s="3"/>
      <c r="Z45"/>
      <c r="AA45"/>
    </row>
    <row r="46" spans="2:27" ht="9.9499999999999993" customHeight="1">
      <c r="C46" s="6" t="s">
        <v>17</v>
      </c>
      <c r="D46" s="6"/>
      <c r="E46" s="6"/>
      <c r="F46" s="6"/>
      <c r="G46" s="6"/>
      <c r="H46" s="6"/>
      <c r="I46" s="6"/>
      <c r="J46" s="6"/>
      <c r="W46" s="3"/>
      <c r="X46" s="3"/>
      <c r="Z46"/>
      <c r="AA46"/>
    </row>
    <row r="47" spans="2:27" ht="9.9499999999999993" customHeight="1">
      <c r="C47" s="6" t="s">
        <v>2</v>
      </c>
      <c r="D47" s="6"/>
      <c r="E47" s="6"/>
      <c r="F47" s="6"/>
      <c r="G47" s="6"/>
      <c r="H47" s="6"/>
      <c r="I47" s="6"/>
      <c r="J47" s="6"/>
      <c r="W47" s="3"/>
      <c r="X47" s="3"/>
      <c r="Z47"/>
      <c r="AA47"/>
    </row>
    <row r="48" spans="2:27" ht="9.9499999999999993" customHeight="1">
      <c r="C48" s="6" t="s">
        <v>6</v>
      </c>
      <c r="D48" s="6"/>
      <c r="E48" s="6"/>
      <c r="F48" s="6"/>
      <c r="G48" s="6"/>
      <c r="H48" s="6"/>
      <c r="I48" s="6"/>
      <c r="J48" s="6"/>
      <c r="W48" s="3"/>
      <c r="X48" s="3"/>
      <c r="Z48"/>
      <c r="AA48"/>
    </row>
    <row r="49" spans="2:27" ht="9.9499999999999993" customHeight="1">
      <c r="C49" s="6" t="s">
        <v>3</v>
      </c>
      <c r="D49" s="6"/>
      <c r="E49" s="6"/>
      <c r="F49" s="6"/>
      <c r="G49" s="6"/>
      <c r="H49" s="6"/>
      <c r="I49" s="6"/>
      <c r="J49" s="6"/>
      <c r="W49" s="3"/>
      <c r="X49" s="3"/>
      <c r="Z49"/>
      <c r="AA49"/>
    </row>
    <row r="50" spans="2:27" ht="23.1" customHeight="1">
      <c r="C50" s="141" t="s">
        <v>7</v>
      </c>
      <c r="D50" s="141"/>
      <c r="E50" s="141"/>
      <c r="F50" s="141"/>
      <c r="G50" s="141"/>
      <c r="H50" s="141"/>
      <c r="I50" s="141"/>
      <c r="J50" s="141"/>
      <c r="W50" s="3"/>
      <c r="X50" s="3"/>
      <c r="Z50"/>
      <c r="AA50"/>
    </row>
    <row r="51" spans="2:27" ht="5.25" customHeight="1">
      <c r="C51" s="29"/>
      <c r="D51" s="29"/>
      <c r="E51" s="29"/>
      <c r="F51" s="29"/>
      <c r="V51" s="3"/>
      <c r="W51" s="3"/>
      <c r="X51" s="3"/>
      <c r="Y51"/>
      <c r="Z51"/>
      <c r="AA51"/>
    </row>
    <row r="52" spans="2:27" ht="9.9499999999999993" customHeight="1">
      <c r="C52" s="6" t="s">
        <v>4</v>
      </c>
      <c r="D52" s="19"/>
      <c r="E52" s="19"/>
      <c r="F52" s="19"/>
      <c r="G52" s="19"/>
      <c r="H52" s="19"/>
      <c r="I52" s="19"/>
      <c r="J52" s="19"/>
      <c r="W52" s="3"/>
      <c r="X52" s="3"/>
      <c r="Z52"/>
      <c r="AA52"/>
    </row>
    <row r="53" spans="2:27" ht="9.9499999999999993" customHeight="1">
      <c r="C53" s="118" t="s">
        <v>15</v>
      </c>
      <c r="D53" s="118"/>
      <c r="E53" s="118"/>
      <c r="F53" s="118"/>
      <c r="W53" s="3"/>
      <c r="X53" s="3"/>
      <c r="Z53"/>
      <c r="AA53"/>
    </row>
    <row r="54" spans="2:27" ht="9.9499999999999993" customHeight="1">
      <c r="C54" s="118"/>
      <c r="D54" s="118"/>
      <c r="E54" s="118"/>
      <c r="F54" s="118"/>
      <c r="G54" s="119"/>
      <c r="H54" s="50"/>
      <c r="I54" s="51"/>
      <c r="J54" s="51"/>
      <c r="W54" s="3"/>
      <c r="X54" s="3"/>
      <c r="Z54"/>
      <c r="AA54"/>
    </row>
    <row r="55" spans="2:27" ht="9.9499999999999993" customHeight="1">
      <c r="C55" s="118"/>
      <c r="D55" s="118"/>
      <c r="E55" s="118"/>
      <c r="F55" s="118"/>
      <c r="G55" s="119"/>
      <c r="H55" s="117"/>
      <c r="I55" s="117"/>
      <c r="J55" s="117"/>
      <c r="W55" s="3"/>
      <c r="X55" s="3"/>
      <c r="Z55"/>
      <c r="AA55"/>
    </row>
    <row r="56" spans="2:27" ht="9.9499999999999993" customHeight="1">
      <c r="C56" s="118"/>
      <c r="D56" s="118"/>
      <c r="E56" s="118"/>
      <c r="F56" s="118"/>
      <c r="G56" s="119"/>
      <c r="H56" s="117"/>
      <c r="I56" s="117"/>
      <c r="J56" s="117"/>
      <c r="V56" s="3"/>
      <c r="W56" s="3"/>
      <c r="X56" s="3"/>
      <c r="Y56"/>
      <c r="Z56"/>
      <c r="AA56"/>
    </row>
    <row r="57" spans="2:27" ht="9.9499999999999993" customHeight="1">
      <c r="C57" s="118"/>
      <c r="D57" s="118"/>
      <c r="E57" s="118"/>
      <c r="F57" s="118"/>
      <c r="G57" s="119"/>
      <c r="H57" s="117"/>
      <c r="I57" s="117"/>
      <c r="J57" s="117"/>
      <c r="V57" s="3"/>
      <c r="W57" s="3"/>
      <c r="X57" s="3"/>
      <c r="Y57"/>
      <c r="Z57"/>
      <c r="AA57"/>
    </row>
    <row r="58" spans="2:27" ht="14.25" customHeight="1">
      <c r="C58" s="118"/>
      <c r="D58" s="118"/>
      <c r="E58" s="118"/>
      <c r="F58" s="118"/>
      <c r="V58" s="3"/>
      <c r="W58" s="3"/>
      <c r="X58" s="3"/>
      <c r="Y58"/>
      <c r="Z58"/>
      <c r="AA58"/>
    </row>
    <row r="59" spans="2:27" ht="15" customHeight="1">
      <c r="Y59"/>
      <c r="Z59"/>
      <c r="AA59"/>
    </row>
    <row r="60" spans="2:27" ht="18.75" customHeight="1" thickBot="1">
      <c r="Y60"/>
      <c r="Z60"/>
      <c r="AA60"/>
    </row>
    <row r="61" spans="2:27" ht="30.75" customHeight="1" thickBot="1">
      <c r="C61" s="186" t="s">
        <v>104</v>
      </c>
      <c r="D61" s="190" t="s">
        <v>100</v>
      </c>
      <c r="E61" s="191" t="s">
        <v>105</v>
      </c>
      <c r="F61" s="192" t="s">
        <v>106</v>
      </c>
      <c r="G61" s="192" t="s">
        <v>107</v>
      </c>
      <c r="H61" s="191" t="s">
        <v>103</v>
      </c>
      <c r="I61" s="192" t="s">
        <v>102</v>
      </c>
      <c r="J61" s="193" t="s">
        <v>101</v>
      </c>
      <c r="W61" s="3"/>
      <c r="X61" s="3"/>
      <c r="Z61"/>
      <c r="AA61"/>
    </row>
    <row r="62" spans="2:27" ht="40.5" customHeight="1" thickBot="1">
      <c r="B62" s="59">
        <v>5</v>
      </c>
      <c r="C62" s="80"/>
      <c r="D62" s="67" t="str">
        <f>IF(C62="","",IFERROR(VLOOKUP(C62,Sheet2!$F$2:$L$300,5,FALSE),"コース名がありません"))</f>
        <v/>
      </c>
      <c r="E62" s="68" t="str">
        <f>IF(C62&lt;&gt;"",VLOOKUP(C62,Sheet2!$F$2:$L$300,7,FALSE),"")</f>
        <v/>
      </c>
      <c r="F62" s="69"/>
      <c r="G62" s="98" t="str">
        <f t="shared" ref="G62:G82" si="1">PHONETIC(F62)</f>
        <v/>
      </c>
      <c r="H62" s="90"/>
      <c r="I62" s="86"/>
      <c r="J62" s="103"/>
      <c r="L62" s="28"/>
      <c r="W62" s="3"/>
      <c r="X62" s="3"/>
      <c r="Z62"/>
      <c r="AA62"/>
    </row>
    <row r="63" spans="2:27" ht="40.5" customHeight="1">
      <c r="B63" s="59">
        <v>6</v>
      </c>
      <c r="C63" s="38"/>
      <c r="D63" s="41" t="str">
        <f>IF(C63="","",IFERROR(VLOOKUP(C63,Sheet2!$F$2:$L$300,5,FALSE),"コース名がありません"))</f>
        <v/>
      </c>
      <c r="E63" s="63" t="str">
        <f>IF(C63&lt;&gt;"",VLOOKUP(C63,Sheet2!$F$2:$L$300,7,FALSE),"")</f>
        <v/>
      </c>
      <c r="F63" s="32"/>
      <c r="G63" s="95" t="str">
        <f t="shared" si="1"/>
        <v/>
      </c>
      <c r="H63" s="91"/>
      <c r="I63" s="87"/>
      <c r="J63" s="100"/>
      <c r="L63" s="28"/>
      <c r="W63" s="3"/>
      <c r="X63" s="3"/>
      <c r="Z63"/>
      <c r="AA63"/>
    </row>
    <row r="64" spans="2:27" ht="40.5" customHeight="1">
      <c r="B64" s="59">
        <v>7</v>
      </c>
      <c r="C64" s="78"/>
      <c r="D64" s="42" t="str">
        <f>IF(C64="","",IFERROR(VLOOKUP(C64,Sheet2!$F$2:$L$300,5,FALSE),"コース名がありません"))</f>
        <v/>
      </c>
      <c r="E64" s="61" t="str">
        <f>IF(C64&lt;&gt;"",VLOOKUP(C64,Sheet2!$F$2:$L$300,7,FALSE),"")</f>
        <v/>
      </c>
      <c r="F64" s="31"/>
      <c r="G64" s="96" t="str">
        <f t="shared" si="1"/>
        <v/>
      </c>
      <c r="H64" s="92"/>
      <c r="I64" s="84"/>
      <c r="J64" s="101"/>
      <c r="L64" s="28"/>
      <c r="W64" s="3"/>
      <c r="X64" s="3"/>
      <c r="Z64"/>
      <c r="AA64"/>
    </row>
    <row r="65" spans="2:27" ht="40.5" customHeight="1">
      <c r="B65" s="59">
        <v>8</v>
      </c>
      <c r="C65" s="78"/>
      <c r="D65" s="42" t="str">
        <f>IF(C65="","",IFERROR(VLOOKUP(C65,Sheet2!$F$2:$L$300,5,FALSE),"コース名がありません"))</f>
        <v/>
      </c>
      <c r="E65" s="61" t="str">
        <f>IF(C65&lt;&gt;"",VLOOKUP(C65,Sheet2!$F$2:$L$300,7,FALSE),"")</f>
        <v/>
      </c>
      <c r="F65" s="31"/>
      <c r="G65" s="96" t="str">
        <f t="shared" si="1"/>
        <v/>
      </c>
      <c r="H65" s="92"/>
      <c r="I65" s="84"/>
      <c r="J65" s="101"/>
      <c r="W65" s="3"/>
      <c r="X65" s="3"/>
      <c r="Z65"/>
      <c r="AA65"/>
    </row>
    <row r="66" spans="2:27" ht="40.5" customHeight="1">
      <c r="B66" s="59">
        <v>9</v>
      </c>
      <c r="C66" s="83"/>
      <c r="D66" s="64" t="str">
        <f>IF(C66="","",IFERROR(VLOOKUP(C66,Sheet2!$F$2:$L$300,5,FALSE),"コース名がありません"))</f>
        <v/>
      </c>
      <c r="E66" s="65" t="str">
        <f>IF(C66&lt;&gt;"",VLOOKUP(C66,Sheet2!$F$2:$L$300,7,FALSE),"")</f>
        <v/>
      </c>
      <c r="F66" s="66"/>
      <c r="G66" s="99" t="str">
        <f t="shared" si="1"/>
        <v/>
      </c>
      <c r="H66" s="93"/>
      <c r="I66" s="88"/>
      <c r="J66" s="104"/>
      <c r="W66" s="3"/>
      <c r="X66" s="3"/>
      <c r="Z66"/>
      <c r="AA66"/>
    </row>
    <row r="67" spans="2:27" ht="40.5" customHeight="1" thickBot="1">
      <c r="B67" s="59">
        <v>10</v>
      </c>
      <c r="C67" s="79"/>
      <c r="D67" s="43" t="str">
        <f>IF(C67="","",IFERROR(VLOOKUP(C67,Sheet2!$F$2:$L$300,5,FALSE),"コース名がありません"))</f>
        <v/>
      </c>
      <c r="E67" s="62" t="str">
        <f>IF(C67&lt;&gt;"",VLOOKUP(C67,Sheet2!$F$2:$L$300,7,FALSE),"")</f>
        <v/>
      </c>
      <c r="F67" s="44"/>
      <c r="G67" s="97" t="str">
        <f t="shared" si="1"/>
        <v/>
      </c>
      <c r="H67" s="94"/>
      <c r="I67" s="89"/>
      <c r="J67" s="102"/>
      <c r="L67" s="28"/>
      <c r="W67" s="3"/>
      <c r="X67" s="3"/>
      <c r="Z67"/>
      <c r="AA67"/>
    </row>
    <row r="68" spans="2:27" ht="40.5" customHeight="1">
      <c r="B68" s="59">
        <v>11</v>
      </c>
      <c r="C68" s="82"/>
      <c r="D68" s="41" t="str">
        <f>IF(C68="","",IFERROR(VLOOKUP(C68,Sheet2!$F$2:$L$300,5,FALSE),"コース名がありません"))</f>
        <v/>
      </c>
      <c r="E68" s="63" t="str">
        <f>IF(C68&lt;&gt;"",VLOOKUP(C68,Sheet2!$F$2:$L$300,7,FALSE),"")</f>
        <v/>
      </c>
      <c r="F68" s="32"/>
      <c r="G68" s="95" t="str">
        <f t="shared" si="1"/>
        <v/>
      </c>
      <c r="H68" s="91"/>
      <c r="I68" s="87"/>
      <c r="J68" s="100"/>
      <c r="L68" s="28"/>
      <c r="W68" s="3"/>
      <c r="X68" s="3"/>
      <c r="Z68"/>
      <c r="AA68"/>
    </row>
    <row r="69" spans="2:27" ht="40.5" customHeight="1">
      <c r="B69" s="59">
        <v>12</v>
      </c>
      <c r="C69" s="78"/>
      <c r="D69" s="42" t="str">
        <f>IF(C69="","",IFERROR(VLOOKUP(C69,Sheet2!$F$2:$L$300,5,FALSE),"コース名がありません"))</f>
        <v/>
      </c>
      <c r="E69" s="61" t="str">
        <f>IF(C69&lt;&gt;"",VLOOKUP(C69,Sheet2!$F$2:$L$300,7,FALSE),"")</f>
        <v/>
      </c>
      <c r="F69" s="31"/>
      <c r="G69" s="96" t="str">
        <f t="shared" si="1"/>
        <v/>
      </c>
      <c r="H69" s="92"/>
      <c r="I69" s="84"/>
      <c r="J69" s="101"/>
      <c r="L69" s="28"/>
      <c r="W69" s="3"/>
      <c r="X69" s="3"/>
      <c r="Z69"/>
      <c r="AA69"/>
    </row>
    <row r="70" spans="2:27" ht="40.5" customHeight="1">
      <c r="B70" s="59">
        <v>13</v>
      </c>
      <c r="C70" s="78"/>
      <c r="D70" s="42" t="str">
        <f>IF(C70="","",IFERROR(VLOOKUP(C70,Sheet2!$F$2:$L$300,5,FALSE),"コース名がありません"))</f>
        <v/>
      </c>
      <c r="E70" s="61" t="str">
        <f>IF(C70&lt;&gt;"",VLOOKUP(C70,Sheet2!$F$2:$L$300,7,FALSE),"")</f>
        <v/>
      </c>
      <c r="F70" s="31"/>
      <c r="G70" s="96" t="str">
        <f t="shared" si="1"/>
        <v/>
      </c>
      <c r="H70" s="92"/>
      <c r="I70" s="84"/>
      <c r="J70" s="101"/>
      <c r="W70" s="3"/>
      <c r="X70" s="3"/>
      <c r="Z70"/>
      <c r="AA70"/>
    </row>
    <row r="71" spans="2:27" ht="40.5" customHeight="1">
      <c r="B71" s="59">
        <v>14</v>
      </c>
      <c r="C71" s="81"/>
      <c r="D71" s="64" t="str">
        <f>IF(C71="","",IFERROR(VLOOKUP(C71,Sheet2!$F$2:$L$300,5,FALSE),"コース名がありません"))</f>
        <v/>
      </c>
      <c r="E71" s="65" t="str">
        <f>IF(C71&lt;&gt;"",VLOOKUP(C71,Sheet2!$F$2:$L$300,7,FALSE),"")</f>
        <v/>
      </c>
      <c r="F71" s="66"/>
      <c r="G71" s="99" t="str">
        <f t="shared" si="1"/>
        <v/>
      </c>
      <c r="H71" s="93"/>
      <c r="I71" s="88"/>
      <c r="J71" s="104"/>
      <c r="W71" s="3"/>
      <c r="X71" s="3"/>
      <c r="Z71"/>
      <c r="AA71"/>
    </row>
    <row r="72" spans="2:27" ht="40.5" customHeight="1" thickBot="1">
      <c r="B72" s="59">
        <v>15</v>
      </c>
      <c r="C72" s="79"/>
      <c r="D72" s="43" t="str">
        <f>IF(C72="","",IFERROR(VLOOKUP(C72,Sheet2!$F$2:$L$300,5,FALSE),"コース名がありません"))</f>
        <v/>
      </c>
      <c r="E72" s="62" t="str">
        <f>IF(C72&lt;&gt;"",VLOOKUP(C72,Sheet2!$F$2:$L$300,7,FALSE),"")</f>
        <v/>
      </c>
      <c r="F72" s="44"/>
      <c r="G72" s="97" t="str">
        <f t="shared" si="1"/>
        <v/>
      </c>
      <c r="H72" s="94"/>
      <c r="I72" s="89"/>
      <c r="J72" s="102"/>
      <c r="L72" s="28"/>
      <c r="W72" s="3"/>
      <c r="X72" s="3"/>
      <c r="Z72"/>
      <c r="AA72"/>
    </row>
    <row r="73" spans="2:27" ht="40.5" customHeight="1">
      <c r="B73" s="59">
        <v>16</v>
      </c>
      <c r="C73" s="82"/>
      <c r="D73" s="41" t="str">
        <f>IF(C73="","",IFERROR(VLOOKUP(C73,Sheet2!$F$2:$L$300,5,FALSE),"コース名がありません"))</f>
        <v/>
      </c>
      <c r="E73" s="63" t="str">
        <f>IF(C73&lt;&gt;"",VLOOKUP(C73,Sheet2!$F$2:$L$300,7,FALSE),"")</f>
        <v/>
      </c>
      <c r="F73" s="32"/>
      <c r="G73" s="95" t="str">
        <f t="shared" si="1"/>
        <v/>
      </c>
      <c r="H73" s="91"/>
      <c r="I73" s="87"/>
      <c r="J73" s="100"/>
      <c r="L73" s="28"/>
      <c r="W73" s="3"/>
      <c r="X73" s="3"/>
      <c r="Z73"/>
      <c r="AA73"/>
    </row>
    <row r="74" spans="2:27" ht="40.5" customHeight="1">
      <c r="B74" s="59">
        <v>17</v>
      </c>
      <c r="C74" s="78"/>
      <c r="D74" s="42" t="str">
        <f>IF(C74="","",IFERROR(VLOOKUP(C74,Sheet2!$F$2:$L$300,5,FALSE),"コース名がありません"))</f>
        <v/>
      </c>
      <c r="E74" s="61" t="str">
        <f>IF(C74&lt;&gt;"",VLOOKUP(C74,Sheet2!$F$2:$L$300,7,FALSE),"")</f>
        <v/>
      </c>
      <c r="F74" s="31"/>
      <c r="G74" s="96" t="str">
        <f t="shared" si="1"/>
        <v/>
      </c>
      <c r="H74" s="92"/>
      <c r="I74" s="84"/>
      <c r="J74" s="101"/>
      <c r="L74" s="28"/>
      <c r="W74" s="3"/>
      <c r="X74" s="3"/>
      <c r="Z74"/>
      <c r="AA74"/>
    </row>
    <row r="75" spans="2:27" ht="40.5" customHeight="1">
      <c r="B75" s="59">
        <v>18</v>
      </c>
      <c r="C75" s="78"/>
      <c r="D75" s="42" t="str">
        <f>IF(C75="","",IFERROR(VLOOKUP(C75,Sheet2!$F$2:$L$300,5,FALSE),"コース名がありません"))</f>
        <v/>
      </c>
      <c r="E75" s="61" t="str">
        <f>IF(C75&lt;&gt;"",VLOOKUP(C75,Sheet2!$F$2:$L$300,7,FALSE),"")</f>
        <v/>
      </c>
      <c r="F75" s="31"/>
      <c r="G75" s="96" t="str">
        <f t="shared" si="1"/>
        <v/>
      </c>
      <c r="H75" s="92"/>
      <c r="I75" s="84"/>
      <c r="J75" s="101"/>
      <c r="W75" s="3"/>
      <c r="X75" s="3"/>
      <c r="Z75"/>
      <c r="AA75"/>
    </row>
    <row r="76" spans="2:27" ht="40.5" customHeight="1">
      <c r="B76" s="59">
        <v>19</v>
      </c>
      <c r="C76" s="81"/>
      <c r="D76" s="64" t="str">
        <f>IF(C76="","",IFERROR(VLOOKUP(C76,Sheet2!$F$2:$L$300,5,FALSE),"コース名がありません"))</f>
        <v/>
      </c>
      <c r="E76" s="65" t="str">
        <f>IF(C76&lt;&gt;"",VLOOKUP(C76,Sheet2!$F$2:$L$300,7,FALSE),"")</f>
        <v/>
      </c>
      <c r="F76" s="66"/>
      <c r="G76" s="99" t="str">
        <f t="shared" si="1"/>
        <v/>
      </c>
      <c r="H76" s="93"/>
      <c r="I76" s="88"/>
      <c r="J76" s="104"/>
      <c r="W76" s="3"/>
      <c r="X76" s="3"/>
      <c r="Z76"/>
      <c r="AA76"/>
    </row>
    <row r="77" spans="2:27" ht="40.5" customHeight="1" thickBot="1">
      <c r="B77" s="59">
        <v>20</v>
      </c>
      <c r="C77" s="79"/>
      <c r="D77" s="43" t="str">
        <f>IF(C77="","",IFERROR(VLOOKUP(C77,Sheet2!$F$2:$L$300,5,FALSE),"コース名がありません"))</f>
        <v/>
      </c>
      <c r="E77" s="62" t="str">
        <f>IF(C77&lt;&gt;"",VLOOKUP(C77,Sheet2!$F$2:$L$300,7,FALSE),"")</f>
        <v/>
      </c>
      <c r="F77" s="44"/>
      <c r="G77" s="97" t="str">
        <f t="shared" si="1"/>
        <v/>
      </c>
      <c r="H77" s="94"/>
      <c r="I77" s="89"/>
      <c r="J77" s="102"/>
      <c r="L77" s="28"/>
      <c r="W77" s="3"/>
      <c r="X77" s="3"/>
      <c r="Z77"/>
      <c r="AA77"/>
    </row>
    <row r="78" spans="2:27" ht="40.5" customHeight="1">
      <c r="B78" s="59">
        <v>21</v>
      </c>
      <c r="C78" s="82"/>
      <c r="D78" s="41" t="str">
        <f>IF(C78="","",IFERROR(VLOOKUP(C78,Sheet2!$F$2:$L$300,5,FALSE),"コース名がありません"))</f>
        <v/>
      </c>
      <c r="E78" s="63" t="str">
        <f>IF(C78&lt;&gt;"",VLOOKUP(C78,Sheet2!$F$2:$L$300,7,FALSE),"")</f>
        <v/>
      </c>
      <c r="F78" s="32"/>
      <c r="G78" s="95" t="str">
        <f t="shared" si="1"/>
        <v/>
      </c>
      <c r="H78" s="91"/>
      <c r="I78" s="87"/>
      <c r="J78" s="100"/>
      <c r="L78" s="28"/>
      <c r="W78" s="3"/>
      <c r="X78" s="3"/>
      <c r="Z78"/>
      <c r="AA78"/>
    </row>
    <row r="79" spans="2:27" ht="40.5" customHeight="1">
      <c r="B79" s="59">
        <v>22</v>
      </c>
      <c r="C79" s="78"/>
      <c r="D79" s="42" t="str">
        <f>IF(C79="","",IFERROR(VLOOKUP(C79,Sheet2!$F$2:$L$300,5,FALSE),"コース名がありません"))</f>
        <v/>
      </c>
      <c r="E79" s="61" t="str">
        <f>IF(C79&lt;&gt;"",VLOOKUP(C79,Sheet2!$F$2:$L$300,7,FALSE),"")</f>
        <v/>
      </c>
      <c r="F79" s="31"/>
      <c r="G79" s="96" t="str">
        <f t="shared" si="1"/>
        <v/>
      </c>
      <c r="H79" s="92"/>
      <c r="I79" s="84"/>
      <c r="J79" s="101"/>
      <c r="L79" s="28"/>
      <c r="W79" s="3"/>
      <c r="X79" s="3"/>
      <c r="Z79"/>
      <c r="AA79"/>
    </row>
    <row r="80" spans="2:27" ht="40.5" customHeight="1">
      <c r="B80" s="59">
        <v>23</v>
      </c>
      <c r="C80" s="78"/>
      <c r="D80" s="42" t="str">
        <f>IF(C80="","",IFERROR(VLOOKUP(C80,Sheet2!$F$2:$L$300,5,FALSE),"コース名がありません"))</f>
        <v/>
      </c>
      <c r="E80" s="61" t="str">
        <f>IF(C80&lt;&gt;"",VLOOKUP(C80,Sheet2!$F$2:$L$300,7,FALSE),"")</f>
        <v/>
      </c>
      <c r="F80" s="31"/>
      <c r="G80" s="96" t="str">
        <f t="shared" si="1"/>
        <v/>
      </c>
      <c r="H80" s="92"/>
      <c r="I80" s="84"/>
      <c r="J80" s="101"/>
      <c r="W80" s="3"/>
      <c r="X80" s="3"/>
      <c r="Z80"/>
      <c r="AA80"/>
    </row>
    <row r="81" spans="2:27" ht="40.5" customHeight="1">
      <c r="B81" s="59">
        <v>24</v>
      </c>
      <c r="C81" s="81"/>
      <c r="D81" s="64" t="str">
        <f>IF(C81="","",IFERROR(VLOOKUP(C81,Sheet2!$F$2:$L$300,5,FALSE),"コース名がありません"))</f>
        <v/>
      </c>
      <c r="E81" s="65" t="str">
        <f>IF(C81&lt;&gt;"",VLOOKUP(C81,Sheet2!$F$2:$L$300,7,FALSE),"")</f>
        <v/>
      </c>
      <c r="F81" s="66"/>
      <c r="G81" s="99" t="str">
        <f t="shared" si="1"/>
        <v/>
      </c>
      <c r="H81" s="93"/>
      <c r="I81" s="88"/>
      <c r="J81" s="104"/>
      <c r="W81" s="3"/>
      <c r="X81" s="3"/>
      <c r="Z81"/>
      <c r="AA81"/>
    </row>
    <row r="82" spans="2:27" ht="40.5" customHeight="1" thickBot="1">
      <c r="B82" s="59">
        <v>25</v>
      </c>
      <c r="C82" s="79"/>
      <c r="D82" s="43" t="str">
        <f>IF(C82="","",IFERROR(VLOOKUP(C82,Sheet2!$F$2:$L$300,5,FALSE),"コース名がありません"))</f>
        <v/>
      </c>
      <c r="E82" s="62" t="str">
        <f>IF(C82&lt;&gt;"",VLOOKUP(C82,Sheet2!$F$2:$L$300,7,FALSE),"")</f>
        <v/>
      </c>
      <c r="F82" s="44"/>
      <c r="G82" s="97" t="str">
        <f t="shared" si="1"/>
        <v/>
      </c>
      <c r="H82" s="94"/>
      <c r="I82" s="89"/>
      <c r="J82" s="102"/>
      <c r="L82" s="28"/>
      <c r="W82" s="3"/>
      <c r="X82" s="3"/>
      <c r="Z82"/>
      <c r="AA82"/>
    </row>
    <row r="83" spans="2:27" ht="30.75" customHeight="1">
      <c r="C83" s="34"/>
      <c r="D83" s="39"/>
      <c r="E83" s="34"/>
      <c r="F83" s="33"/>
      <c r="G83" s="34"/>
      <c r="H83" s="35"/>
      <c r="I83" s="36"/>
      <c r="J83" s="37"/>
      <c r="W83" s="3"/>
      <c r="X83" s="3"/>
      <c r="Z83"/>
      <c r="AA83"/>
    </row>
    <row r="84" spans="2:27" s="3" customFormat="1" ht="15" customHeight="1"/>
    <row r="85" spans="2:27" s="3" customFormat="1" ht="15" customHeight="1"/>
    <row r="86" spans="2:27" s="3" customFormat="1" ht="15" customHeight="1"/>
    <row r="87" spans="2:27" s="3" customFormat="1" ht="15" customHeight="1"/>
    <row r="88" spans="2:27" s="3" customFormat="1" ht="15" customHeight="1"/>
    <row r="89" spans="2:27" s="3" customFormat="1" ht="15" customHeight="1"/>
    <row r="90" spans="2:27" s="3" customFormat="1" ht="15" customHeight="1"/>
    <row r="91" spans="2:27" s="3" customFormat="1" ht="15" customHeight="1"/>
    <row r="92" spans="2:27" s="3" customFormat="1" ht="15" customHeight="1"/>
    <row r="93" spans="2:27" s="3" customFormat="1" ht="15" customHeight="1"/>
    <row r="94" spans="2:27" s="3" customFormat="1" ht="15" customHeight="1"/>
    <row r="95" spans="2:27" s="3" customFormat="1" ht="15" customHeight="1"/>
    <row r="96" spans="2:27" s="3" customFormat="1" ht="15" customHeight="1"/>
    <row r="97" spans="3:26" s="3" customFormat="1" ht="15" customHeight="1"/>
    <row r="98" spans="3:26" s="3" customFormat="1" ht="15" customHeight="1"/>
    <row r="99" spans="3:26" s="3" customFormat="1" ht="15" customHeight="1"/>
    <row r="100" spans="3:26" s="3" customFormat="1" ht="15" customHeight="1"/>
    <row r="101" spans="3:26" s="3" customFormat="1" ht="15" customHeight="1">
      <c r="C101"/>
      <c r="D101"/>
      <c r="E101"/>
      <c r="F101"/>
      <c r="G101"/>
      <c r="H101"/>
      <c r="I101"/>
      <c r="J101"/>
      <c r="K101"/>
      <c r="L101"/>
      <c r="M101"/>
      <c r="N101"/>
      <c r="O101"/>
      <c r="P101"/>
      <c r="Q101"/>
      <c r="R101"/>
      <c r="S101"/>
      <c r="T101"/>
      <c r="U101"/>
      <c r="V101"/>
      <c r="Z101"/>
    </row>
    <row r="102" spans="3:26" s="3" customFormat="1" ht="15" customHeight="1">
      <c r="C102"/>
      <c r="D102"/>
      <c r="E102"/>
      <c r="F102"/>
      <c r="G102"/>
      <c r="H102"/>
      <c r="I102"/>
      <c r="J102"/>
      <c r="K102"/>
      <c r="L102"/>
      <c r="M102"/>
      <c r="N102"/>
      <c r="O102"/>
      <c r="P102"/>
      <c r="Q102"/>
      <c r="R102"/>
      <c r="S102"/>
      <c r="T102"/>
      <c r="U102"/>
      <c r="V102"/>
      <c r="Z102"/>
    </row>
  </sheetData>
  <mergeCells count="38">
    <mergeCell ref="C50:J50"/>
    <mergeCell ref="C2:J2"/>
    <mergeCell ref="C10:D10"/>
    <mergeCell ref="E11:J11"/>
    <mergeCell ref="D25:J25"/>
    <mergeCell ref="I7:J8"/>
    <mergeCell ref="I6:J6"/>
    <mergeCell ref="H6:H8"/>
    <mergeCell ref="G21:G22"/>
    <mergeCell ref="D22:F22"/>
    <mergeCell ref="G18:J18"/>
    <mergeCell ref="G19:J19"/>
    <mergeCell ref="D20:F20"/>
    <mergeCell ref="C17:C19"/>
    <mergeCell ref="E24:F24"/>
    <mergeCell ref="D18:F18"/>
    <mergeCell ref="D17:F17"/>
    <mergeCell ref="D19:F19"/>
    <mergeCell ref="C21:C23"/>
    <mergeCell ref="D23:F23"/>
    <mergeCell ref="H30:J30"/>
    <mergeCell ref="H29:J29"/>
    <mergeCell ref="H26:I26"/>
    <mergeCell ref="D26:G26"/>
    <mergeCell ref="G17:J17"/>
    <mergeCell ref="C24:C25"/>
    <mergeCell ref="D21:F21"/>
    <mergeCell ref="H31:J31"/>
    <mergeCell ref="H20:J20"/>
    <mergeCell ref="H32:J32"/>
    <mergeCell ref="C27:C33"/>
    <mergeCell ref="I23:J23"/>
    <mergeCell ref="H21:J22"/>
    <mergeCell ref="H55:H57"/>
    <mergeCell ref="I55:I57"/>
    <mergeCell ref="J55:J57"/>
    <mergeCell ref="C53:F58"/>
    <mergeCell ref="G54:G57"/>
  </mergeCells>
  <phoneticPr fontId="1" type="Hiragana"/>
  <dataValidations count="6">
    <dataValidation type="list" allowBlank="1" showInputMessage="1" showErrorMessage="1" sqref="I39 I83 I44" xr:uid="{00000000-0002-0000-0000-000000000000}">
      <formula1>$L$40:$L$40</formula1>
    </dataValidation>
    <dataValidation type="list" allowBlank="1" showInputMessage="1" showErrorMessage="1" sqref="I40:I43 I62:I82" xr:uid="{00000000-0002-0000-0000-000001000000}">
      <formula1>$L$40:$L$42</formula1>
    </dataValidation>
    <dataValidation imeMode="disabled" allowBlank="1" showInputMessage="1" showErrorMessage="1" sqref="C40:C43 C62:C82" xr:uid="{00000000-0002-0000-0000-000002000000}"/>
    <dataValidation imeMode="on" allowBlank="1" showInputMessage="1" showErrorMessage="1" sqref="D19:F19 G19:J19 D20:F20 D23:F23 D25:J25 J40 F40:F43 J41:J43 F62:F82 J62:J82" xr:uid="{53F3AC04-6DAF-4D99-8826-EDA8832DB378}"/>
    <dataValidation imeMode="off" allowBlank="1" showInputMessage="1" showErrorMessage="1" sqref="H20:J20 H21:J22 E24:F24 D26:G26 H40:H43" xr:uid="{69D8BBFE-3300-4A33-83DC-24EA7626F2C2}"/>
    <dataValidation type="date" imeMode="off" operator="greaterThan" allowBlank="1" showInputMessage="1" showErrorMessage="1" sqref="H62:H82" xr:uid="{770738C7-F07A-414F-957E-0DF21EC2C1B4}">
      <formula1>1</formula1>
    </dataValidation>
  </dataValidations>
  <pageMargins left="0.23622047244094491" right="0.23622047244094491" top="0.35433070866141736" bottom="0.15748031496062992" header="0.31496062992125984" footer="0.31496062992125984"/>
  <pageSetup paperSize="9" scale="81" orientation="portrait" r:id="rId1"/>
  <drawing r:id="rId2"/>
  <legacyDrawing r:id="rId3"/>
  <controls>
    <mc:AlternateContent xmlns:mc="http://schemas.openxmlformats.org/markup-compatibility/2006">
      <mc:Choice Requires="x14">
        <control shapeId="5138" r:id="rId4" name="CheckBox1">
          <controlPr autoLine="0" autoPict="0" altText="" r:id="rId5">
            <anchor moveWithCells="1" sizeWithCells="1">
              <from>
                <xdr:col>23</xdr:col>
                <xdr:colOff>0</xdr:colOff>
                <xdr:row>58</xdr:row>
                <xdr:rowOff>0</xdr:rowOff>
              </from>
              <to>
                <xdr:col>23</xdr:col>
                <xdr:colOff>0</xdr:colOff>
                <xdr:row>58</xdr:row>
                <xdr:rowOff>47625</xdr:rowOff>
              </to>
            </anchor>
          </controlPr>
        </control>
      </mc:Choice>
      <mc:Fallback>
        <control shapeId="5138" r:id="rId4" name="CheckBox1"/>
      </mc:Fallback>
    </mc:AlternateContent>
    <mc:AlternateContent xmlns:mc="http://schemas.openxmlformats.org/markup-compatibility/2006">
      <mc:Choice Requires="x14">
        <control shapeId="5121" r:id="rId6" name="Check Box 1">
          <controlPr defaultSize="0" autoFill="0" autoLine="0" autoPict="0">
            <anchor moveWithCells="1">
              <from>
                <xdr:col>3</xdr:col>
                <xdr:colOff>28575</xdr:colOff>
                <xdr:row>27</xdr:row>
                <xdr:rowOff>133350</xdr:rowOff>
              </from>
              <to>
                <xdr:col>3</xdr:col>
                <xdr:colOff>1019175</xdr:colOff>
                <xdr:row>28</xdr:row>
                <xdr:rowOff>66675</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3</xdr:col>
                <xdr:colOff>1619250</xdr:colOff>
                <xdr:row>27</xdr:row>
                <xdr:rowOff>123825</xdr:rowOff>
              </from>
              <to>
                <xdr:col>5</xdr:col>
                <xdr:colOff>200025</xdr:colOff>
                <xdr:row>28</xdr:row>
                <xdr:rowOff>95250</xdr:rowOff>
              </to>
            </anchor>
          </controlPr>
        </control>
      </mc:Choice>
    </mc:AlternateContent>
    <mc:AlternateContent xmlns:mc="http://schemas.openxmlformats.org/markup-compatibility/2006">
      <mc:Choice Requires="x14">
        <control shapeId="5123" r:id="rId8" name="Check Box 3">
          <controlPr defaultSize="0" autoFill="0" autoLine="0" autoPict="0">
            <anchor moveWithCells="1">
              <from>
                <xdr:col>5</xdr:col>
                <xdr:colOff>1028700</xdr:colOff>
                <xdr:row>27</xdr:row>
                <xdr:rowOff>123825</xdr:rowOff>
              </from>
              <to>
                <xdr:col>7</xdr:col>
                <xdr:colOff>228600</xdr:colOff>
                <xdr:row>28</xdr:row>
                <xdr:rowOff>95250</xdr:rowOff>
              </to>
            </anchor>
          </controlPr>
        </control>
      </mc:Choice>
    </mc:AlternateContent>
    <mc:AlternateContent xmlns:mc="http://schemas.openxmlformats.org/markup-compatibility/2006">
      <mc:Choice Requires="x14">
        <control shapeId="5124" r:id="rId9" name="Check Box 4">
          <controlPr defaultSize="0" autoFill="0" autoLine="0" autoPict="0">
            <anchor moveWithCells="1">
              <from>
                <xdr:col>7</xdr:col>
                <xdr:colOff>209550</xdr:colOff>
                <xdr:row>27</xdr:row>
                <xdr:rowOff>123825</xdr:rowOff>
              </from>
              <to>
                <xdr:col>8</xdr:col>
                <xdr:colOff>247650</xdr:colOff>
                <xdr:row>28</xdr:row>
                <xdr:rowOff>95250</xdr:rowOff>
              </to>
            </anchor>
          </controlPr>
        </control>
      </mc:Choice>
    </mc:AlternateContent>
    <mc:AlternateContent xmlns:mc="http://schemas.openxmlformats.org/markup-compatibility/2006">
      <mc:Choice Requires="x14">
        <control shapeId="5125" r:id="rId10" name="Check Box 5">
          <controlPr defaultSize="0" autoFill="0" autoLine="0" autoPict="0">
            <anchor moveWithCells="1">
              <from>
                <xdr:col>3</xdr:col>
                <xdr:colOff>38100</xdr:colOff>
                <xdr:row>29</xdr:row>
                <xdr:rowOff>152400</xdr:rowOff>
              </from>
              <to>
                <xdr:col>3</xdr:col>
                <xdr:colOff>1285875</xdr:colOff>
                <xdr:row>30</xdr:row>
                <xdr:rowOff>123825</xdr:rowOff>
              </to>
            </anchor>
          </controlPr>
        </control>
      </mc:Choice>
    </mc:AlternateContent>
    <mc:AlternateContent xmlns:mc="http://schemas.openxmlformats.org/markup-compatibility/2006">
      <mc:Choice Requires="x14">
        <control shapeId="5126" r:id="rId11" name="Check Box 6">
          <controlPr defaultSize="0" autoFill="0" autoLine="0" autoPict="0">
            <anchor moveWithCells="1">
              <from>
                <xdr:col>3</xdr:col>
                <xdr:colOff>1609725</xdr:colOff>
                <xdr:row>29</xdr:row>
                <xdr:rowOff>161925</xdr:rowOff>
              </from>
              <to>
                <xdr:col>5</xdr:col>
                <xdr:colOff>333375</xdr:colOff>
                <xdr:row>30</xdr:row>
                <xdr:rowOff>133350</xdr:rowOff>
              </to>
            </anchor>
          </controlPr>
        </control>
      </mc:Choice>
    </mc:AlternateContent>
    <mc:AlternateContent xmlns:mc="http://schemas.openxmlformats.org/markup-compatibility/2006">
      <mc:Choice Requires="x14">
        <control shapeId="5127" r:id="rId12" name="Check Box 7">
          <controlPr defaultSize="0" autoFill="0" autoLine="0" autoPict="0">
            <anchor moveWithCells="1">
              <from>
                <xdr:col>5</xdr:col>
                <xdr:colOff>1038225</xdr:colOff>
                <xdr:row>29</xdr:row>
                <xdr:rowOff>161925</xdr:rowOff>
              </from>
              <to>
                <xdr:col>7</xdr:col>
                <xdr:colOff>161925</xdr:colOff>
                <xdr:row>30</xdr:row>
                <xdr:rowOff>133350</xdr:rowOff>
              </to>
            </anchor>
          </controlPr>
        </control>
      </mc:Choice>
    </mc:AlternateContent>
    <mc:AlternateContent xmlns:mc="http://schemas.openxmlformats.org/markup-compatibility/2006">
      <mc:Choice Requires="x14">
        <control shapeId="5128" r:id="rId13" name="Check Box 8">
          <controlPr defaultSize="0" autoFill="0" autoLine="0" autoPict="0">
            <anchor moveWithCells="1">
              <from>
                <xdr:col>7</xdr:col>
                <xdr:colOff>200025</xdr:colOff>
                <xdr:row>29</xdr:row>
                <xdr:rowOff>161925</xdr:rowOff>
              </from>
              <to>
                <xdr:col>9</xdr:col>
                <xdr:colOff>838200</xdr:colOff>
                <xdr:row>30</xdr:row>
                <xdr:rowOff>133350</xdr:rowOff>
              </to>
            </anchor>
          </controlPr>
        </control>
      </mc:Choice>
    </mc:AlternateContent>
    <mc:AlternateContent xmlns:mc="http://schemas.openxmlformats.org/markup-compatibility/2006">
      <mc:Choice Requires="x14">
        <control shapeId="5129" r:id="rId14" name="Check Box 9">
          <controlPr defaultSize="0" autoFill="0" autoLine="0" autoPict="0">
            <anchor moveWithCells="1">
              <from>
                <xdr:col>3</xdr:col>
                <xdr:colOff>28575</xdr:colOff>
                <xdr:row>31</xdr:row>
                <xdr:rowOff>152400</xdr:rowOff>
              </from>
              <to>
                <xdr:col>3</xdr:col>
                <xdr:colOff>1266825</xdr:colOff>
                <xdr:row>32</xdr:row>
                <xdr:rowOff>123825</xdr:rowOff>
              </to>
            </anchor>
          </controlPr>
        </control>
      </mc:Choice>
    </mc:AlternateContent>
    <mc:AlternateContent xmlns:mc="http://schemas.openxmlformats.org/markup-compatibility/2006">
      <mc:Choice Requires="x14">
        <control shapeId="5130" r:id="rId15" name="Check Box 10">
          <controlPr defaultSize="0" autoFill="0" autoLine="0" autoPict="0">
            <anchor moveWithCells="1">
              <from>
                <xdr:col>3</xdr:col>
                <xdr:colOff>1619250</xdr:colOff>
                <xdr:row>31</xdr:row>
                <xdr:rowOff>152400</xdr:rowOff>
              </from>
              <to>
                <xdr:col>5</xdr:col>
                <xdr:colOff>266700</xdr:colOff>
                <xdr:row>32</xdr:row>
                <xdr:rowOff>123825</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2</xdr:col>
                <xdr:colOff>133350</xdr:colOff>
                <xdr:row>10</xdr:row>
                <xdr:rowOff>104775</xdr:rowOff>
              </from>
              <to>
                <xdr:col>2</xdr:col>
                <xdr:colOff>352425</xdr:colOff>
                <xdr:row>10</xdr:row>
                <xdr:rowOff>304800</xdr:rowOff>
              </to>
            </anchor>
          </controlPr>
        </control>
      </mc:Choice>
    </mc:AlternateContent>
    <mc:AlternateContent xmlns:mc="http://schemas.openxmlformats.org/markup-compatibility/2006">
      <mc:Choice Requires="x14">
        <control shapeId="5141" r:id="rId17" name="Check Box 21">
          <controlPr defaultSize="0" autoFill="0" autoLine="0" autoPict="0">
            <anchor moveWithCells="1">
              <from>
                <xdr:col>6</xdr:col>
                <xdr:colOff>809625</xdr:colOff>
                <xdr:row>21</xdr:row>
                <xdr:rowOff>228600</xdr:rowOff>
              </from>
              <to>
                <xdr:col>7</xdr:col>
                <xdr:colOff>361950</xdr:colOff>
                <xdr:row>22</xdr:row>
                <xdr:rowOff>257175</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7</xdr:col>
                <xdr:colOff>314325</xdr:colOff>
                <xdr:row>21</xdr:row>
                <xdr:rowOff>209550</xdr:rowOff>
              </from>
              <to>
                <xdr:col>9</xdr:col>
                <xdr:colOff>219075</xdr:colOff>
                <xdr:row>22</xdr:row>
                <xdr:rowOff>285750</xdr:rowOff>
              </to>
            </anchor>
          </controlPr>
        </control>
      </mc:Choice>
    </mc:AlternateContent>
    <mc:AlternateContent xmlns:mc="http://schemas.openxmlformats.org/markup-compatibility/2006">
      <mc:Choice Requires="x14">
        <control shapeId="5144" r:id="rId19" name="Check Box 24">
          <controlPr defaultSize="0" autoFill="0" autoLine="0" autoPict="0">
            <anchor moveWithCells="1">
              <from>
                <xdr:col>8</xdr:col>
                <xdr:colOff>247650</xdr:colOff>
                <xdr:row>22</xdr:row>
                <xdr:rowOff>0</xdr:rowOff>
              </from>
              <to>
                <xdr:col>9</xdr:col>
                <xdr:colOff>876300</xdr:colOff>
                <xdr:row>22</xdr:row>
                <xdr:rowOff>257175</xdr:rowOff>
              </to>
            </anchor>
          </controlPr>
        </control>
      </mc:Choice>
    </mc:AlternateContent>
    <mc:AlternateContent xmlns:mc="http://schemas.openxmlformats.org/markup-compatibility/2006">
      <mc:Choice Requires="x14">
        <control shapeId="5145" r:id="rId20" name="Check Box 25">
          <controlPr defaultSize="0" autoFill="0" autoLine="0" autoPict="0">
            <anchor moveWithCells="1">
              <from>
                <xdr:col>6</xdr:col>
                <xdr:colOff>809625</xdr:colOff>
                <xdr:row>22</xdr:row>
                <xdr:rowOff>209550</xdr:rowOff>
              </from>
              <to>
                <xdr:col>7</xdr:col>
                <xdr:colOff>352425</xdr:colOff>
                <xdr:row>22</xdr:row>
                <xdr:rowOff>476250</xdr:rowOff>
              </to>
            </anchor>
          </controlPr>
        </control>
      </mc:Choice>
    </mc:AlternateContent>
    <mc:AlternateContent xmlns:mc="http://schemas.openxmlformats.org/markup-compatibility/2006">
      <mc:Choice Requires="x14">
        <control shapeId="5146" r:id="rId21" name="Check Box 26">
          <controlPr defaultSize="0" autoFill="0" autoLine="0" autoPict="0">
            <anchor moveWithCells="1">
              <from>
                <xdr:col>7</xdr:col>
                <xdr:colOff>323850</xdr:colOff>
                <xdr:row>22</xdr:row>
                <xdr:rowOff>219075</xdr:rowOff>
              </from>
              <to>
                <xdr:col>9</xdr:col>
                <xdr:colOff>85725</xdr:colOff>
                <xdr:row>22</xdr:row>
                <xdr:rowOff>457200</xdr:rowOff>
              </to>
            </anchor>
          </controlPr>
        </control>
      </mc:Choice>
    </mc:AlternateContent>
    <mc:AlternateContent xmlns:mc="http://schemas.openxmlformats.org/markup-compatibility/2006">
      <mc:Choice Requires="x14">
        <control shapeId="5147" r:id="rId22" name="Check Box 27">
          <controlPr defaultSize="0" autoFill="0" autoLine="0" autoPict="0">
            <anchor moveWithCells="1">
              <from>
                <xdr:col>8</xdr:col>
                <xdr:colOff>247650</xdr:colOff>
                <xdr:row>22</xdr:row>
                <xdr:rowOff>209550</xdr:rowOff>
              </from>
              <to>
                <xdr:col>9</xdr:col>
                <xdr:colOff>942975</xdr:colOff>
                <xdr:row>22</xdr:row>
                <xdr:rowOff>476250</xdr:rowOff>
              </to>
            </anchor>
          </controlPr>
        </control>
      </mc:Choice>
    </mc:AlternateContent>
    <mc:AlternateContent xmlns:mc="http://schemas.openxmlformats.org/markup-compatibility/2006">
      <mc:Choice Requires="x14">
        <control shapeId="5157" r:id="rId23" name="Check Box 37">
          <controlPr defaultSize="0" autoFill="0" autoLine="0" autoPict="0">
            <anchor moveWithCells="1">
              <from>
                <xdr:col>3</xdr:col>
                <xdr:colOff>742950</xdr:colOff>
                <xdr:row>10</xdr:row>
                <xdr:rowOff>104775</xdr:rowOff>
              </from>
              <to>
                <xdr:col>3</xdr:col>
                <xdr:colOff>962025</xdr:colOff>
                <xdr:row>10</xdr:row>
                <xdr:rowOff>304800</xdr:rowOff>
              </to>
            </anchor>
          </controlPr>
        </control>
      </mc:Choice>
    </mc:AlternateContent>
    <mc:AlternateContent xmlns:mc="http://schemas.openxmlformats.org/markup-compatibility/2006">
      <mc:Choice Requires="x14">
        <control shapeId="5159" r:id="rId24" name="Check Box 39">
          <controlPr defaultSize="0" autoFill="0" autoLine="0" autoPict="0">
            <anchor moveWithCells="1">
              <from>
                <xdr:col>5</xdr:col>
                <xdr:colOff>1038225</xdr:colOff>
                <xdr:row>28</xdr:row>
                <xdr:rowOff>152400</xdr:rowOff>
              </from>
              <to>
                <xdr:col>6</xdr:col>
                <xdr:colOff>981075</xdr:colOff>
                <xdr:row>29</xdr:row>
                <xdr:rowOff>123825</xdr:rowOff>
              </to>
            </anchor>
          </controlPr>
        </control>
      </mc:Choice>
    </mc:AlternateContent>
    <mc:AlternateContent xmlns:mc="http://schemas.openxmlformats.org/markup-compatibility/2006">
      <mc:Choice Requires="x14">
        <control shapeId="5160" r:id="rId25" name="Check Box 40">
          <controlPr defaultSize="0" autoFill="0" autoLine="0" autoPict="0">
            <anchor moveWithCells="1">
              <from>
                <xdr:col>7</xdr:col>
                <xdr:colOff>209550</xdr:colOff>
                <xdr:row>28</xdr:row>
                <xdr:rowOff>152400</xdr:rowOff>
              </from>
              <to>
                <xdr:col>9</xdr:col>
                <xdr:colOff>190500</xdr:colOff>
                <xdr:row>29</xdr:row>
                <xdr:rowOff>123825</xdr:rowOff>
              </to>
            </anchor>
          </controlPr>
        </control>
      </mc:Choice>
    </mc:AlternateContent>
    <mc:AlternateContent xmlns:mc="http://schemas.openxmlformats.org/markup-compatibility/2006">
      <mc:Choice Requires="x14">
        <control shapeId="5161" r:id="rId26" name="Check Box 41">
          <controlPr defaultSize="0" autoFill="0" autoLine="0" autoPict="0">
            <anchor moveWithCells="1">
              <from>
                <xdr:col>3</xdr:col>
                <xdr:colOff>28575</xdr:colOff>
                <xdr:row>28</xdr:row>
                <xdr:rowOff>142875</xdr:rowOff>
              </from>
              <to>
                <xdr:col>3</xdr:col>
                <xdr:colOff>1009650</xdr:colOff>
                <xdr:row>29</xdr:row>
                <xdr:rowOff>114300</xdr:rowOff>
              </to>
            </anchor>
          </controlPr>
        </control>
      </mc:Choice>
    </mc:AlternateContent>
    <mc:AlternateContent xmlns:mc="http://schemas.openxmlformats.org/markup-compatibility/2006">
      <mc:Choice Requires="x14">
        <control shapeId="5162" r:id="rId27" name="Check Box 42">
          <controlPr defaultSize="0" autoFill="0" autoLine="0" autoPict="0">
            <anchor moveWithCells="1">
              <from>
                <xdr:col>3</xdr:col>
                <xdr:colOff>1619250</xdr:colOff>
                <xdr:row>28</xdr:row>
                <xdr:rowOff>142875</xdr:rowOff>
              </from>
              <to>
                <xdr:col>5</xdr:col>
                <xdr:colOff>923925</xdr:colOff>
                <xdr:row>29</xdr:row>
                <xdr:rowOff>114300</xdr:rowOff>
              </to>
            </anchor>
          </controlPr>
        </control>
      </mc:Choice>
    </mc:AlternateContent>
    <mc:AlternateContent xmlns:mc="http://schemas.openxmlformats.org/markup-compatibility/2006">
      <mc:Choice Requires="x14">
        <control shapeId="5163" r:id="rId28" name="Check Box 43">
          <controlPr defaultSize="0" autoFill="0" autoLine="0" autoPict="0">
            <anchor moveWithCells="1">
              <from>
                <xdr:col>5</xdr:col>
                <xdr:colOff>1038225</xdr:colOff>
                <xdr:row>31</xdr:row>
                <xdr:rowOff>142875</xdr:rowOff>
              </from>
              <to>
                <xdr:col>6</xdr:col>
                <xdr:colOff>1143000</xdr:colOff>
                <xdr:row>32</xdr:row>
                <xdr:rowOff>114300</xdr:rowOff>
              </to>
            </anchor>
          </controlPr>
        </control>
      </mc:Choice>
    </mc:AlternateContent>
    <mc:AlternateContent xmlns:mc="http://schemas.openxmlformats.org/markup-compatibility/2006">
      <mc:Choice Requires="x14">
        <control shapeId="5164" r:id="rId29" name="Check Box 44">
          <controlPr defaultSize="0" autoFill="0" autoLine="0" autoPict="0">
            <anchor moveWithCells="1">
              <from>
                <xdr:col>7</xdr:col>
                <xdr:colOff>200025</xdr:colOff>
                <xdr:row>31</xdr:row>
                <xdr:rowOff>152400</xdr:rowOff>
              </from>
              <to>
                <xdr:col>9</xdr:col>
                <xdr:colOff>352425</xdr:colOff>
                <xdr:row>32</xdr:row>
                <xdr:rowOff>123825</xdr:rowOff>
              </to>
            </anchor>
          </controlPr>
        </control>
      </mc:Choice>
    </mc:AlternateContent>
    <mc:AlternateContent xmlns:mc="http://schemas.openxmlformats.org/markup-compatibility/2006">
      <mc:Choice Requires="x14">
        <control shapeId="5165" r:id="rId30" name="Check Box 45">
          <controlPr defaultSize="0" autoFill="0" autoLine="0" autoPict="0">
            <anchor moveWithCells="1">
              <from>
                <xdr:col>3</xdr:col>
                <xdr:colOff>28575</xdr:colOff>
                <xdr:row>30</xdr:row>
                <xdr:rowOff>142875</xdr:rowOff>
              </from>
              <to>
                <xdr:col>3</xdr:col>
                <xdr:colOff>1571625</xdr:colOff>
                <xdr:row>31</xdr:row>
                <xdr:rowOff>114300</xdr:rowOff>
              </to>
            </anchor>
          </controlPr>
        </control>
      </mc:Choice>
    </mc:AlternateContent>
    <mc:AlternateContent xmlns:mc="http://schemas.openxmlformats.org/markup-compatibility/2006">
      <mc:Choice Requires="x14">
        <control shapeId="5166" r:id="rId31" name="Check Box 46">
          <controlPr defaultSize="0" autoFill="0" autoLine="0" autoPict="0">
            <anchor moveWithCells="1">
              <from>
                <xdr:col>3</xdr:col>
                <xdr:colOff>1619250</xdr:colOff>
                <xdr:row>30</xdr:row>
                <xdr:rowOff>152400</xdr:rowOff>
              </from>
              <to>
                <xdr:col>5</xdr:col>
                <xdr:colOff>828675</xdr:colOff>
                <xdr:row>31</xdr:row>
                <xdr:rowOff>123825</xdr:rowOff>
              </to>
            </anchor>
          </controlPr>
        </control>
      </mc:Choice>
    </mc:AlternateContent>
    <mc:AlternateContent xmlns:mc="http://schemas.openxmlformats.org/markup-compatibility/2006">
      <mc:Choice Requires="x14">
        <control shapeId="5167" r:id="rId32" name="Check Box 47">
          <controlPr defaultSize="0" autoFill="0" autoLine="0" autoPict="0">
            <anchor moveWithCells="1">
              <from>
                <xdr:col>5</xdr:col>
                <xdr:colOff>1038225</xdr:colOff>
                <xdr:row>30</xdr:row>
                <xdr:rowOff>152400</xdr:rowOff>
              </from>
              <to>
                <xdr:col>6</xdr:col>
                <xdr:colOff>1143000</xdr:colOff>
                <xdr:row>31</xdr:row>
                <xdr:rowOff>123825</xdr:rowOff>
              </to>
            </anchor>
          </controlPr>
        </control>
      </mc:Choice>
    </mc:AlternateContent>
    <mc:AlternateContent xmlns:mc="http://schemas.openxmlformats.org/markup-compatibility/2006">
      <mc:Choice Requires="x14">
        <control shapeId="5168" r:id="rId33" name="Check Box 48">
          <controlPr defaultSize="0" autoFill="0" autoLine="0" autoPict="0">
            <anchor moveWithCells="1">
              <from>
                <xdr:col>7</xdr:col>
                <xdr:colOff>209550</xdr:colOff>
                <xdr:row>30</xdr:row>
                <xdr:rowOff>161925</xdr:rowOff>
              </from>
              <to>
                <xdr:col>9</xdr:col>
                <xdr:colOff>361950</xdr:colOff>
                <xdr:row>31</xdr:row>
                <xdr:rowOff>133350</xdr:rowOff>
              </to>
            </anchor>
          </controlPr>
        </control>
      </mc:Choice>
    </mc:AlternateContent>
    <mc:AlternateContent xmlns:mc="http://schemas.openxmlformats.org/markup-compatibility/2006">
      <mc:Choice Requires="x14">
        <control shapeId="5169" r:id="rId34" name="Check Box 49">
          <controlPr defaultSize="0" autoFill="0" autoLine="0" autoPict="0">
            <anchor moveWithCells="1">
              <from>
                <xdr:col>6</xdr:col>
                <xdr:colOff>742950</xdr:colOff>
                <xdr:row>12</xdr:row>
                <xdr:rowOff>38100</xdr:rowOff>
              </from>
              <to>
                <xdr:col>6</xdr:col>
                <xdr:colOff>962025</xdr:colOff>
                <xdr:row>13</xdr:row>
                <xdr:rowOff>28575</xdr:rowOff>
              </to>
            </anchor>
          </controlPr>
        </control>
      </mc:Choice>
    </mc:AlternateContent>
    <mc:AlternateContent xmlns:mc="http://schemas.openxmlformats.org/markup-compatibility/2006">
      <mc:Choice Requires="x14">
        <control shapeId="5170" r:id="rId35" name="Check Box 50">
          <controlPr defaultSize="0" autoFill="0" autoLine="0" autoPict="0">
            <anchor moveWithCells="1">
              <from>
                <xdr:col>4</xdr:col>
                <xdr:colOff>295275</xdr:colOff>
                <xdr:row>12</xdr:row>
                <xdr:rowOff>19050</xdr:rowOff>
              </from>
              <to>
                <xdr:col>4</xdr:col>
                <xdr:colOff>514350</xdr:colOff>
                <xdr:row>13</xdr:row>
                <xdr:rowOff>28575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214"/>
  <sheetViews>
    <sheetView topLeftCell="B1" workbookViewId="0">
      <selection activeCell="B1" sqref="B1"/>
    </sheetView>
  </sheetViews>
  <sheetFormatPr defaultColWidth="18.625" defaultRowHeight="13.5"/>
  <cols>
    <col min="1" max="1" width="18.625" style="110" hidden="1" customWidth="1"/>
    <col min="2" max="10" width="18.625" style="111" customWidth="1"/>
    <col min="11" max="11" width="12.5" style="111" customWidth="1"/>
    <col min="12" max="12" width="9.25" style="111" bestFit="1" customWidth="1"/>
    <col min="13" max="13" width="9.25" style="109" bestFit="1" customWidth="1"/>
    <col min="14" max="16384" width="18.625" style="109"/>
  </cols>
  <sheetData>
    <row r="1" spans="1:13" ht="36" customHeight="1">
      <c r="A1" s="107" t="s">
        <v>229</v>
      </c>
      <c r="B1" s="108" t="s">
        <v>230</v>
      </c>
      <c r="C1" s="108" t="s">
        <v>231</v>
      </c>
      <c r="D1" s="108" t="s">
        <v>232</v>
      </c>
      <c r="E1" s="108" t="s">
        <v>233</v>
      </c>
      <c r="F1" s="108" t="s">
        <v>22</v>
      </c>
      <c r="G1" s="108" t="s">
        <v>143</v>
      </c>
      <c r="H1" s="108" t="s">
        <v>144</v>
      </c>
      <c r="I1" s="108" t="s">
        <v>145</v>
      </c>
      <c r="J1" s="108" t="s">
        <v>23</v>
      </c>
      <c r="K1" s="108" t="s">
        <v>24</v>
      </c>
      <c r="L1" s="108" t="s">
        <v>24</v>
      </c>
    </row>
    <row r="2" spans="1:13" ht="18" customHeight="1">
      <c r="A2" s="114">
        <v>1</v>
      </c>
      <c r="B2" s="112">
        <v>66597</v>
      </c>
      <c r="C2" s="112" t="s">
        <v>238</v>
      </c>
      <c r="D2" s="113" t="e">
        <f>IF(ISBLANK($E2),"",VLOOKUP($E2,[1]!施設情報[#Data],2,FALSE))</f>
        <v>#REF!</v>
      </c>
      <c r="E2" s="112" t="s">
        <v>234</v>
      </c>
      <c r="F2" s="112" t="s">
        <v>239</v>
      </c>
      <c r="G2" s="112" t="s">
        <v>240</v>
      </c>
      <c r="H2" s="113" t="s">
        <v>150</v>
      </c>
      <c r="I2" s="113" t="s">
        <v>148</v>
      </c>
      <c r="J2" s="113" t="s">
        <v>241</v>
      </c>
      <c r="K2" s="112" t="s">
        <v>242</v>
      </c>
      <c r="L2" s="115">
        <v>46188</v>
      </c>
      <c r="M2" s="109">
        <v>16</v>
      </c>
    </row>
    <row r="3" spans="1:13" ht="18" customHeight="1">
      <c r="A3" s="114"/>
      <c r="B3" s="112">
        <v>66597</v>
      </c>
      <c r="C3" s="112" t="s">
        <v>238</v>
      </c>
      <c r="D3" s="113" t="e">
        <f>IF(ISBLANK($E3),"",VLOOKUP($E3,[1]!施設情報[#Data],2,FALSE))</f>
        <v>#REF!</v>
      </c>
      <c r="E3" s="112" t="s">
        <v>234</v>
      </c>
      <c r="F3" s="112" t="s">
        <v>772</v>
      </c>
      <c r="G3" s="112" t="s">
        <v>773</v>
      </c>
      <c r="H3" s="113"/>
      <c r="I3" s="113"/>
      <c r="J3" s="113" t="s">
        <v>774</v>
      </c>
      <c r="K3" s="112" t="s">
        <v>775</v>
      </c>
      <c r="L3" s="115">
        <v>46216</v>
      </c>
      <c r="M3" s="109">
        <v>28</v>
      </c>
    </row>
    <row r="4" spans="1:13" ht="18" customHeight="1">
      <c r="A4" s="114"/>
      <c r="B4" s="112">
        <v>66597</v>
      </c>
      <c r="C4" s="112" t="s">
        <v>238</v>
      </c>
      <c r="D4" s="113" t="e">
        <f>IF(ISBLANK($E4),"",VLOOKUP($E4,[1]!施設情報[#Data],2,FALSE))</f>
        <v>#REF!</v>
      </c>
      <c r="E4" s="112" t="s">
        <v>234</v>
      </c>
      <c r="F4" s="112" t="s">
        <v>791</v>
      </c>
      <c r="G4" s="112" t="s">
        <v>773</v>
      </c>
      <c r="H4" s="113"/>
      <c r="I4" s="113"/>
      <c r="J4" s="113" t="s">
        <v>774</v>
      </c>
      <c r="K4" s="112" t="s">
        <v>776</v>
      </c>
      <c r="L4" s="115">
        <v>46216</v>
      </c>
      <c r="M4" s="109">
        <v>29</v>
      </c>
    </row>
    <row r="5" spans="1:13" ht="18" customHeight="1">
      <c r="A5" s="114"/>
      <c r="B5" s="112">
        <v>66597</v>
      </c>
      <c r="C5" s="112" t="s">
        <v>238</v>
      </c>
      <c r="D5" s="113" t="e">
        <f>IF(ISBLANK($E5),"",VLOOKUP($E5,[1]!施設情報[#Data],2,FALSE))</f>
        <v>#REF!</v>
      </c>
      <c r="E5" s="112" t="s">
        <v>234</v>
      </c>
      <c r="F5" s="112" t="s">
        <v>790</v>
      </c>
      <c r="G5" s="112" t="s">
        <v>773</v>
      </c>
      <c r="H5" s="113"/>
      <c r="I5" s="113"/>
      <c r="J5" s="113" t="s">
        <v>774</v>
      </c>
      <c r="K5" s="112" t="s">
        <v>777</v>
      </c>
      <c r="L5" s="115">
        <v>46216</v>
      </c>
      <c r="M5" s="109">
        <v>30</v>
      </c>
    </row>
    <row r="6" spans="1:13" ht="18" customHeight="1">
      <c r="A6" s="114"/>
      <c r="B6" s="112">
        <v>66597</v>
      </c>
      <c r="C6" s="112" t="s">
        <v>238</v>
      </c>
      <c r="D6" s="113" t="e">
        <f>IF(ISBLANK($E6),"",VLOOKUP($E6,[1]!施設情報[#Data],2,FALSE))</f>
        <v>#REF!</v>
      </c>
      <c r="E6" s="112" t="s">
        <v>234</v>
      </c>
      <c r="F6" s="112" t="s">
        <v>779</v>
      </c>
      <c r="G6" s="112" t="s">
        <v>778</v>
      </c>
      <c r="H6" s="113"/>
      <c r="I6" s="113"/>
      <c r="J6" s="113" t="s">
        <v>780</v>
      </c>
      <c r="K6" s="112" t="s">
        <v>781</v>
      </c>
      <c r="L6" s="115">
        <v>46358</v>
      </c>
      <c r="M6" s="109">
        <v>3</v>
      </c>
    </row>
    <row r="7" spans="1:13" ht="18" customHeight="1">
      <c r="A7" s="114"/>
      <c r="B7" s="112">
        <v>66597</v>
      </c>
      <c r="C7" s="112" t="s">
        <v>238</v>
      </c>
      <c r="D7" s="113" t="e">
        <f>IF(ISBLANK($E7),"",VLOOKUP($E7,[1]!施設情報[#Data],2,FALSE))</f>
        <v>#REF!</v>
      </c>
      <c r="E7" s="112" t="s">
        <v>234</v>
      </c>
      <c r="F7" s="112" t="s">
        <v>783</v>
      </c>
      <c r="G7" s="112" t="s">
        <v>782</v>
      </c>
      <c r="H7" s="113"/>
      <c r="I7" s="113"/>
      <c r="J7" s="113" t="s">
        <v>784</v>
      </c>
      <c r="K7" s="112" t="s">
        <v>785</v>
      </c>
      <c r="L7" s="115">
        <v>46056</v>
      </c>
      <c r="M7" s="109">
        <v>4</v>
      </c>
    </row>
    <row r="8" spans="1:13" ht="18" customHeight="1">
      <c r="A8" s="114"/>
      <c r="B8" s="112">
        <v>66597</v>
      </c>
      <c r="C8" s="112" t="s">
        <v>238</v>
      </c>
      <c r="D8" s="113" t="e">
        <f>IF(ISBLANK($E8),"",VLOOKUP($E8,[1]!施設情報[#Data],2,FALSE))</f>
        <v>#REF!</v>
      </c>
      <c r="E8" s="112" t="s">
        <v>234</v>
      </c>
      <c r="F8" s="112" t="s">
        <v>787</v>
      </c>
      <c r="G8" s="112" t="s">
        <v>786</v>
      </c>
      <c r="H8" s="113"/>
      <c r="I8" s="113"/>
      <c r="J8" s="113" t="s">
        <v>788</v>
      </c>
      <c r="K8" s="112" t="s">
        <v>789</v>
      </c>
      <c r="L8" s="115">
        <v>46170</v>
      </c>
      <c r="M8" s="109">
        <v>29</v>
      </c>
    </row>
    <row r="9" spans="1:13" ht="18" customHeight="1">
      <c r="A9" s="114">
        <v>2</v>
      </c>
      <c r="B9" s="112">
        <v>66575</v>
      </c>
      <c r="C9" s="112" t="s">
        <v>238</v>
      </c>
      <c r="D9" s="113" t="e">
        <f>IF(ISBLANK($E9),"",VLOOKUP($E9,[1]!施設情報[#Data],2,FALSE))</f>
        <v>#REF!</v>
      </c>
      <c r="E9" s="112" t="s">
        <v>234</v>
      </c>
      <c r="F9" s="112" t="s">
        <v>25</v>
      </c>
      <c r="G9" s="112" t="s">
        <v>146</v>
      </c>
      <c r="H9" s="113" t="s">
        <v>147</v>
      </c>
      <c r="I9" s="113" t="s">
        <v>148</v>
      </c>
      <c r="J9" s="113" t="s">
        <v>26</v>
      </c>
      <c r="K9" s="112" t="s">
        <v>243</v>
      </c>
      <c r="L9" s="115">
        <v>46345</v>
      </c>
      <c r="M9" s="109">
        <v>20</v>
      </c>
    </row>
    <row r="10" spans="1:13" ht="18" customHeight="1">
      <c r="A10" s="114">
        <v>1</v>
      </c>
      <c r="B10" s="112">
        <v>66576</v>
      </c>
      <c r="C10" s="112" t="s">
        <v>238</v>
      </c>
      <c r="D10" s="113" t="e">
        <f>IF(ISBLANK($E10),"",VLOOKUP($E10,[1]!施設情報[#Data],2,FALSE))</f>
        <v>#REF!</v>
      </c>
      <c r="E10" s="112" t="s">
        <v>234</v>
      </c>
      <c r="F10" s="112" t="s">
        <v>27</v>
      </c>
      <c r="G10" s="112" t="s">
        <v>146</v>
      </c>
      <c r="H10" s="113" t="s">
        <v>147</v>
      </c>
      <c r="I10" s="113" t="s">
        <v>148</v>
      </c>
      <c r="J10" s="113" t="s">
        <v>26</v>
      </c>
      <c r="K10" s="112" t="s">
        <v>244</v>
      </c>
      <c r="L10" s="115">
        <v>46078</v>
      </c>
      <c r="M10" s="109">
        <v>26</v>
      </c>
    </row>
    <row r="11" spans="1:13" ht="18" customHeight="1">
      <c r="A11" s="114">
        <v>1</v>
      </c>
      <c r="B11" s="112">
        <v>66577</v>
      </c>
      <c r="C11" s="112" t="s">
        <v>238</v>
      </c>
      <c r="D11" s="113" t="e">
        <f>IF(ISBLANK($E11),"",VLOOKUP($E11,[1]!施設情報[#Data],2,FALSE))</f>
        <v>#REF!</v>
      </c>
      <c r="E11" s="112" t="s">
        <v>234</v>
      </c>
      <c r="F11" s="112" t="s">
        <v>245</v>
      </c>
      <c r="G11" s="112" t="s">
        <v>149</v>
      </c>
      <c r="H11" s="113" t="s">
        <v>150</v>
      </c>
      <c r="I11" s="113" t="s">
        <v>148</v>
      </c>
      <c r="J11" s="113" t="s">
        <v>28</v>
      </c>
      <c r="K11" s="112" t="s">
        <v>246</v>
      </c>
      <c r="L11" s="115">
        <v>46216</v>
      </c>
      <c r="M11" s="109">
        <v>14</v>
      </c>
    </row>
    <row r="12" spans="1:13" ht="18" customHeight="1">
      <c r="A12" s="114">
        <v>2</v>
      </c>
      <c r="B12" s="112">
        <v>66578</v>
      </c>
      <c r="C12" s="112" t="s">
        <v>238</v>
      </c>
      <c r="D12" s="113" t="e">
        <f>IF(ISBLANK($E12),"",VLOOKUP($E12,[1]!施設情報[#Data],2,FALSE))</f>
        <v>#REF!</v>
      </c>
      <c r="E12" s="112" t="s">
        <v>234</v>
      </c>
      <c r="F12" s="112" t="s">
        <v>247</v>
      </c>
      <c r="G12" s="112" t="s">
        <v>149</v>
      </c>
      <c r="H12" s="113" t="s">
        <v>150</v>
      </c>
      <c r="I12" s="113" t="s">
        <v>148</v>
      </c>
      <c r="J12" s="113" t="s">
        <v>28</v>
      </c>
      <c r="K12" s="112" t="s">
        <v>248</v>
      </c>
      <c r="L12" s="115">
        <v>46366</v>
      </c>
      <c r="M12" s="109">
        <v>11</v>
      </c>
    </row>
    <row r="13" spans="1:13" ht="18" customHeight="1">
      <c r="A13" s="114">
        <v>2</v>
      </c>
      <c r="B13" s="112">
        <v>66579</v>
      </c>
      <c r="C13" s="112" t="s">
        <v>238</v>
      </c>
      <c r="D13" s="113" t="e">
        <f>IF(ISBLANK($E13),"",VLOOKUP($E13,[1]!施設情報[#Data],2,FALSE))</f>
        <v>#REF!</v>
      </c>
      <c r="E13" s="112" t="s">
        <v>234</v>
      </c>
      <c r="F13" s="112" t="s">
        <v>249</v>
      </c>
      <c r="G13" s="112" t="s">
        <v>250</v>
      </c>
      <c r="H13" s="113" t="s">
        <v>251</v>
      </c>
      <c r="I13" s="113" t="s">
        <v>148</v>
      </c>
      <c r="J13" s="113" t="s">
        <v>252</v>
      </c>
      <c r="K13" s="112" t="s">
        <v>253</v>
      </c>
      <c r="L13" s="115">
        <v>46177</v>
      </c>
      <c r="M13" s="109">
        <v>5</v>
      </c>
    </row>
    <row r="14" spans="1:13" ht="18" customHeight="1">
      <c r="A14" s="114">
        <v>2</v>
      </c>
      <c r="B14" s="112">
        <v>66580</v>
      </c>
      <c r="C14" s="112" t="s">
        <v>238</v>
      </c>
      <c r="D14" s="113" t="e">
        <f>IF(ISBLANK($E14),"",VLOOKUP($E14,[1]!施設情報[#Data],2,FALSE))</f>
        <v>#REF!</v>
      </c>
      <c r="E14" s="112" t="s">
        <v>234</v>
      </c>
      <c r="F14" s="112" t="s">
        <v>254</v>
      </c>
      <c r="G14" s="112" t="s">
        <v>250</v>
      </c>
      <c r="H14" s="113" t="s">
        <v>251</v>
      </c>
      <c r="I14" s="113" t="s">
        <v>148</v>
      </c>
      <c r="J14" s="113" t="s">
        <v>252</v>
      </c>
      <c r="K14" s="112" t="s">
        <v>255</v>
      </c>
      <c r="L14" s="115">
        <v>46296</v>
      </c>
      <c r="M14" s="109">
        <v>2</v>
      </c>
    </row>
    <row r="15" spans="1:13" ht="18" customHeight="1">
      <c r="A15" s="114">
        <v>2</v>
      </c>
      <c r="B15" s="112">
        <v>66581</v>
      </c>
      <c r="C15" s="112" t="s">
        <v>238</v>
      </c>
      <c r="D15" s="113" t="e">
        <f>IF(ISBLANK($E15),"",VLOOKUP($E15,[1]!施設情報[#Data],2,FALSE))</f>
        <v>#REF!</v>
      </c>
      <c r="E15" s="112" t="s">
        <v>234</v>
      </c>
      <c r="F15" s="112" t="s">
        <v>256</v>
      </c>
      <c r="G15" s="112" t="s">
        <v>151</v>
      </c>
      <c r="H15" s="113" t="s">
        <v>152</v>
      </c>
      <c r="I15" s="113" t="s">
        <v>148</v>
      </c>
      <c r="J15" s="113" t="s">
        <v>29</v>
      </c>
      <c r="K15" s="112" t="s">
        <v>257</v>
      </c>
      <c r="L15" s="115">
        <v>46163</v>
      </c>
      <c r="M15" s="109">
        <v>22</v>
      </c>
    </row>
    <row r="16" spans="1:13" ht="18" customHeight="1">
      <c r="A16" s="114">
        <v>2</v>
      </c>
      <c r="B16" s="112">
        <v>66582</v>
      </c>
      <c r="C16" s="112" t="s">
        <v>238</v>
      </c>
      <c r="D16" s="113" t="e">
        <f>IF(ISBLANK($E16),"",VLOOKUP($E16,[1]!施設情報[#Data],2,FALSE))</f>
        <v>#REF!</v>
      </c>
      <c r="E16" s="112" t="s">
        <v>234</v>
      </c>
      <c r="F16" s="112" t="s">
        <v>258</v>
      </c>
      <c r="G16" s="112" t="s">
        <v>151</v>
      </c>
      <c r="H16" s="113" t="s">
        <v>152</v>
      </c>
      <c r="I16" s="113" t="s">
        <v>148</v>
      </c>
      <c r="J16" s="113" t="s">
        <v>29</v>
      </c>
      <c r="K16" s="112" t="s">
        <v>259</v>
      </c>
      <c r="L16" s="115">
        <v>46351</v>
      </c>
      <c r="M16" s="109">
        <v>26</v>
      </c>
    </row>
    <row r="17" spans="1:13" ht="18" customHeight="1">
      <c r="A17" s="114">
        <v>5</v>
      </c>
      <c r="B17" s="112">
        <v>66583</v>
      </c>
      <c r="C17" s="112" t="s">
        <v>238</v>
      </c>
      <c r="D17" s="113" t="e">
        <f>IF(ISBLANK($E17),"",VLOOKUP($E17,[1]!施設情報[#Data],2,FALSE))</f>
        <v>#REF!</v>
      </c>
      <c r="E17" s="112" t="s">
        <v>234</v>
      </c>
      <c r="F17" s="112" t="s">
        <v>260</v>
      </c>
      <c r="G17" s="112" t="s">
        <v>153</v>
      </c>
      <c r="H17" s="113" t="s">
        <v>154</v>
      </c>
      <c r="I17" s="113" t="s">
        <v>148</v>
      </c>
      <c r="J17" s="113" t="s">
        <v>30</v>
      </c>
      <c r="K17" s="112" t="s">
        <v>261</v>
      </c>
      <c r="L17" s="115">
        <v>46153</v>
      </c>
      <c r="M17" s="109">
        <v>12</v>
      </c>
    </row>
    <row r="18" spans="1:13" ht="18" customHeight="1">
      <c r="A18" s="114">
        <v>3</v>
      </c>
      <c r="B18" s="112">
        <v>66584</v>
      </c>
      <c r="C18" s="112" t="s">
        <v>238</v>
      </c>
      <c r="D18" s="113" t="e">
        <f>IF(ISBLANK($E18),"",VLOOKUP($E18,[1]!施設情報[#Data],2,FALSE))</f>
        <v>#REF!</v>
      </c>
      <c r="E18" s="112" t="s">
        <v>234</v>
      </c>
      <c r="F18" s="112" t="s">
        <v>262</v>
      </c>
      <c r="G18" s="112" t="s">
        <v>153</v>
      </c>
      <c r="H18" s="113" t="s">
        <v>154</v>
      </c>
      <c r="I18" s="113" t="s">
        <v>148</v>
      </c>
      <c r="J18" s="113" t="s">
        <v>30</v>
      </c>
      <c r="K18" s="112" t="s">
        <v>263</v>
      </c>
      <c r="L18" s="115">
        <v>46310</v>
      </c>
      <c r="M18" s="109">
        <v>16</v>
      </c>
    </row>
    <row r="19" spans="1:13" ht="18" customHeight="1">
      <c r="A19" s="114">
        <v>3</v>
      </c>
      <c r="B19" s="112">
        <v>66585</v>
      </c>
      <c r="C19" s="112" t="s">
        <v>238</v>
      </c>
      <c r="D19" s="113" t="e">
        <f>IF(ISBLANK($E19),"",VLOOKUP($E19,[1]!施設情報[#Data],2,FALSE))</f>
        <v>#REF!</v>
      </c>
      <c r="E19" s="112" t="s">
        <v>234</v>
      </c>
      <c r="F19" s="112" t="s">
        <v>264</v>
      </c>
      <c r="G19" s="112" t="s">
        <v>155</v>
      </c>
      <c r="H19" s="113" t="s">
        <v>156</v>
      </c>
      <c r="I19" s="113" t="s">
        <v>148</v>
      </c>
      <c r="J19" s="113" t="s">
        <v>31</v>
      </c>
      <c r="K19" s="112" t="s">
        <v>265</v>
      </c>
      <c r="L19" s="115">
        <v>46240</v>
      </c>
      <c r="M19" s="109">
        <v>7</v>
      </c>
    </row>
    <row r="20" spans="1:13" ht="18" customHeight="1">
      <c r="A20" s="114">
        <v>3</v>
      </c>
      <c r="B20" s="112">
        <v>66586</v>
      </c>
      <c r="C20" s="112" t="s">
        <v>238</v>
      </c>
      <c r="D20" s="113" t="e">
        <f>IF(ISBLANK($E20),"",VLOOKUP($E20,[1]!施設情報[#Data],2,FALSE))</f>
        <v>#REF!</v>
      </c>
      <c r="E20" s="112" t="s">
        <v>234</v>
      </c>
      <c r="F20" s="112" t="s">
        <v>266</v>
      </c>
      <c r="G20" s="112" t="s">
        <v>155</v>
      </c>
      <c r="H20" s="113" t="s">
        <v>156</v>
      </c>
      <c r="I20" s="113" t="s">
        <v>148</v>
      </c>
      <c r="J20" s="113" t="s">
        <v>31</v>
      </c>
      <c r="K20" s="112" t="s">
        <v>267</v>
      </c>
      <c r="L20" s="115">
        <v>46040</v>
      </c>
      <c r="M20" s="109">
        <v>19</v>
      </c>
    </row>
    <row r="21" spans="1:13" ht="18" customHeight="1">
      <c r="A21" s="114">
        <v>3</v>
      </c>
      <c r="B21" s="112">
        <v>66587</v>
      </c>
      <c r="C21" s="112" t="s">
        <v>238</v>
      </c>
      <c r="D21" s="113" t="e">
        <f>IF(ISBLANK($E21),"",VLOOKUP($E21,[1]!施設情報[#Data],2,FALSE))</f>
        <v>#REF!</v>
      </c>
      <c r="E21" s="112" t="s">
        <v>234</v>
      </c>
      <c r="F21" s="112" t="s">
        <v>268</v>
      </c>
      <c r="G21" s="112" t="s">
        <v>157</v>
      </c>
      <c r="H21" s="113" t="s">
        <v>158</v>
      </c>
      <c r="I21" s="113" t="s">
        <v>148</v>
      </c>
      <c r="J21" s="113" t="s">
        <v>32</v>
      </c>
      <c r="K21" s="112" t="s">
        <v>269</v>
      </c>
      <c r="L21" s="115">
        <v>46342</v>
      </c>
      <c r="M21" s="109">
        <v>17</v>
      </c>
    </row>
    <row r="22" spans="1:13" ht="18" customHeight="1">
      <c r="A22" s="114">
        <v>3</v>
      </c>
      <c r="B22" s="112">
        <v>66588</v>
      </c>
      <c r="C22" s="112" t="s">
        <v>238</v>
      </c>
      <c r="D22" s="113" t="e">
        <f>IF(ISBLANK($E22),"",VLOOKUP($E22,[1]!施設情報[#Data],2,FALSE))</f>
        <v>#REF!</v>
      </c>
      <c r="E22" s="112" t="s">
        <v>234</v>
      </c>
      <c r="F22" s="112" t="s">
        <v>270</v>
      </c>
      <c r="G22" s="112" t="s">
        <v>157</v>
      </c>
      <c r="H22" s="113" t="s">
        <v>158</v>
      </c>
      <c r="I22" s="113" t="s">
        <v>148</v>
      </c>
      <c r="J22" s="113" t="s">
        <v>32</v>
      </c>
      <c r="K22" s="112" t="s">
        <v>244</v>
      </c>
      <c r="L22" s="115">
        <v>46078</v>
      </c>
      <c r="M22" s="109">
        <v>26</v>
      </c>
    </row>
    <row r="23" spans="1:13" ht="18" customHeight="1">
      <c r="A23" s="114">
        <v>3</v>
      </c>
      <c r="B23" s="112">
        <v>66589</v>
      </c>
      <c r="C23" s="112" t="s">
        <v>238</v>
      </c>
      <c r="D23" s="113" t="e">
        <f>IF(ISBLANK($E23),"",VLOOKUP($E23,[1]!施設情報[#Data],2,FALSE))</f>
        <v>#REF!</v>
      </c>
      <c r="E23" s="112" t="s">
        <v>234</v>
      </c>
      <c r="F23" s="112" t="s">
        <v>271</v>
      </c>
      <c r="G23" s="112" t="s">
        <v>159</v>
      </c>
      <c r="H23" s="113" t="s">
        <v>160</v>
      </c>
      <c r="I23" s="113" t="s">
        <v>148</v>
      </c>
      <c r="J23" s="113" t="s">
        <v>33</v>
      </c>
      <c r="K23" s="112" t="s">
        <v>272</v>
      </c>
      <c r="L23" s="115">
        <v>46212</v>
      </c>
      <c r="M23" s="109">
        <v>10</v>
      </c>
    </row>
    <row r="24" spans="1:13" ht="18" customHeight="1">
      <c r="A24" s="114">
        <v>3</v>
      </c>
      <c r="B24" s="112">
        <v>66590</v>
      </c>
      <c r="C24" s="112" t="s">
        <v>238</v>
      </c>
      <c r="D24" s="113" t="e">
        <f>IF(ISBLANK($E24),"",VLOOKUP($E24,[1]!施設情報[#Data],2,FALSE))</f>
        <v>#REF!</v>
      </c>
      <c r="E24" s="112" t="s">
        <v>234</v>
      </c>
      <c r="F24" s="112" t="s">
        <v>273</v>
      </c>
      <c r="G24" s="112" t="s">
        <v>159</v>
      </c>
      <c r="H24" s="113" t="s">
        <v>160</v>
      </c>
      <c r="I24" s="113" t="s">
        <v>148</v>
      </c>
      <c r="J24" s="113" t="s">
        <v>33</v>
      </c>
      <c r="K24" s="112" t="s">
        <v>274</v>
      </c>
      <c r="L24" s="115">
        <v>46363</v>
      </c>
      <c r="M24" s="109">
        <v>8</v>
      </c>
    </row>
    <row r="25" spans="1:13" ht="18" customHeight="1">
      <c r="A25" s="114">
        <v>2</v>
      </c>
      <c r="B25" s="112">
        <v>66591</v>
      </c>
      <c r="C25" s="112" t="s">
        <v>238</v>
      </c>
      <c r="D25" s="113" t="e">
        <f>IF(ISBLANK($E25),"",VLOOKUP($E25,[1]!施設情報[#Data],2,FALSE))</f>
        <v>#REF!</v>
      </c>
      <c r="E25" s="112" t="s">
        <v>234</v>
      </c>
      <c r="F25" s="112" t="s">
        <v>275</v>
      </c>
      <c r="G25" s="112" t="s">
        <v>161</v>
      </c>
      <c r="H25" s="113" t="s">
        <v>162</v>
      </c>
      <c r="I25" s="113" t="s">
        <v>148</v>
      </c>
      <c r="J25" s="113" t="s">
        <v>34</v>
      </c>
      <c r="K25" s="112" t="s">
        <v>276</v>
      </c>
      <c r="L25" s="115">
        <v>46272</v>
      </c>
      <c r="M25" s="109">
        <v>8</v>
      </c>
    </row>
    <row r="26" spans="1:13" ht="18" customHeight="1">
      <c r="A26" s="114">
        <v>1</v>
      </c>
      <c r="B26" s="112">
        <v>66592</v>
      </c>
      <c r="C26" s="112" t="s">
        <v>238</v>
      </c>
      <c r="D26" s="113" t="e">
        <f>IF(ISBLANK($E26),"",VLOOKUP($E26,[1]!施設情報[#Data],2,FALSE))</f>
        <v>#REF!</v>
      </c>
      <c r="E26" s="112" t="s">
        <v>234</v>
      </c>
      <c r="F26" s="112" t="s">
        <v>277</v>
      </c>
      <c r="G26" s="112" t="s">
        <v>163</v>
      </c>
      <c r="H26" s="113" t="s">
        <v>164</v>
      </c>
      <c r="I26" s="113" t="s">
        <v>148</v>
      </c>
      <c r="J26" s="113" t="s">
        <v>35</v>
      </c>
      <c r="K26" s="112" t="s">
        <v>278</v>
      </c>
      <c r="L26" s="115">
        <v>46338</v>
      </c>
      <c r="M26" s="109">
        <v>13</v>
      </c>
    </row>
    <row r="27" spans="1:13" ht="18" customHeight="1">
      <c r="A27" s="114">
        <v>1</v>
      </c>
      <c r="B27" s="112">
        <v>66593</v>
      </c>
      <c r="C27" s="112" t="s">
        <v>238</v>
      </c>
      <c r="D27" s="113" t="e">
        <f>IF(ISBLANK($E27),"",VLOOKUP($E27,[1]!施設情報[#Data],2,FALSE))</f>
        <v>#REF!</v>
      </c>
      <c r="E27" s="112" t="s">
        <v>234</v>
      </c>
      <c r="F27" s="112" t="s">
        <v>279</v>
      </c>
      <c r="G27" s="112" t="s">
        <v>280</v>
      </c>
      <c r="H27" s="113" t="s">
        <v>281</v>
      </c>
      <c r="I27" s="113" t="s">
        <v>148</v>
      </c>
      <c r="J27" s="113" t="s">
        <v>282</v>
      </c>
      <c r="K27" s="112" t="s">
        <v>283</v>
      </c>
      <c r="L27" s="115">
        <v>46181</v>
      </c>
      <c r="M27" s="109">
        <v>9</v>
      </c>
    </row>
    <row r="28" spans="1:13" ht="18" customHeight="1">
      <c r="A28" s="114">
        <v>1</v>
      </c>
      <c r="B28" s="112">
        <v>66594</v>
      </c>
      <c r="C28" s="112" t="s">
        <v>238</v>
      </c>
      <c r="D28" s="113" t="e">
        <f>IF(ISBLANK($E28),"",VLOOKUP($E28,[1]!施設情報[#Data],2,FALSE))</f>
        <v>#REF!</v>
      </c>
      <c r="E28" s="112" t="s">
        <v>234</v>
      </c>
      <c r="F28" s="112" t="s">
        <v>284</v>
      </c>
      <c r="G28" s="112" t="s">
        <v>280</v>
      </c>
      <c r="H28" s="113" t="s">
        <v>281</v>
      </c>
      <c r="I28" s="113" t="s">
        <v>148</v>
      </c>
      <c r="J28" s="113" t="s">
        <v>282</v>
      </c>
      <c r="K28" s="112" t="s">
        <v>285</v>
      </c>
      <c r="L28" s="115">
        <v>46323</v>
      </c>
      <c r="M28" s="109">
        <v>29</v>
      </c>
    </row>
    <row r="29" spans="1:13" ht="18" customHeight="1">
      <c r="A29" s="114">
        <v>2</v>
      </c>
      <c r="B29" s="112">
        <v>66595</v>
      </c>
      <c r="C29" s="112" t="s">
        <v>238</v>
      </c>
      <c r="D29" s="113" t="e">
        <f>IF(ISBLANK($E29),"",VLOOKUP($E29,[1]!施設情報[#Data],2,FALSE))</f>
        <v>#REF!</v>
      </c>
      <c r="E29" s="112" t="s">
        <v>234</v>
      </c>
      <c r="F29" s="112" t="s">
        <v>36</v>
      </c>
      <c r="G29" s="112" t="s">
        <v>165</v>
      </c>
      <c r="H29" s="113" t="s">
        <v>166</v>
      </c>
      <c r="I29" s="113" t="s">
        <v>148</v>
      </c>
      <c r="J29" s="113" t="s">
        <v>37</v>
      </c>
      <c r="K29" s="112" t="s">
        <v>286</v>
      </c>
      <c r="L29" s="115">
        <v>46370</v>
      </c>
      <c r="M29" s="109">
        <v>15</v>
      </c>
    </row>
    <row r="30" spans="1:13" ht="18" customHeight="1">
      <c r="A30" s="114">
        <v>2</v>
      </c>
      <c r="B30" s="112">
        <v>66596</v>
      </c>
      <c r="C30" s="112" t="s">
        <v>238</v>
      </c>
      <c r="D30" s="113" t="e">
        <f>IF(ISBLANK($E30),"",VLOOKUP($E30,[1]!施設情報[#Data],2,FALSE))</f>
        <v>#REF!</v>
      </c>
      <c r="E30" s="112" t="s">
        <v>234</v>
      </c>
      <c r="F30" s="112" t="s">
        <v>38</v>
      </c>
      <c r="G30" s="112" t="s">
        <v>167</v>
      </c>
      <c r="H30" s="113" t="s">
        <v>168</v>
      </c>
      <c r="I30" s="113" t="s">
        <v>148</v>
      </c>
      <c r="J30" s="113" t="s">
        <v>39</v>
      </c>
      <c r="K30" s="112" t="s">
        <v>287</v>
      </c>
      <c r="L30" s="115">
        <v>46050</v>
      </c>
      <c r="M30" s="109">
        <v>29</v>
      </c>
    </row>
    <row r="31" spans="1:13" ht="18" customHeight="1">
      <c r="A31" s="114">
        <v>5</v>
      </c>
      <c r="B31" s="112">
        <v>63023</v>
      </c>
      <c r="C31" s="112" t="s">
        <v>238</v>
      </c>
      <c r="D31" s="113" t="e">
        <f>IF(ISBLANK($E31),"",VLOOKUP($E31,[1]!施設情報[#Data],2,FALSE))</f>
        <v>#REF!</v>
      </c>
      <c r="E31" s="112" t="s">
        <v>234</v>
      </c>
      <c r="F31" s="112" t="s">
        <v>288</v>
      </c>
      <c r="G31" s="112" t="s">
        <v>289</v>
      </c>
      <c r="H31" s="113" t="s">
        <v>169</v>
      </c>
      <c r="I31" s="113" t="s">
        <v>170</v>
      </c>
      <c r="J31" s="113" t="s">
        <v>42</v>
      </c>
      <c r="K31" s="112" t="s">
        <v>290</v>
      </c>
      <c r="L31" s="115">
        <v>46205</v>
      </c>
      <c r="M31" s="109">
        <v>3</v>
      </c>
    </row>
    <row r="32" spans="1:13" ht="18" customHeight="1">
      <c r="A32" s="114">
        <v>2</v>
      </c>
      <c r="B32" s="112">
        <v>63024</v>
      </c>
      <c r="C32" s="112" t="s">
        <v>238</v>
      </c>
      <c r="D32" s="113" t="e">
        <f>IF(ISBLANK($E32),"",VLOOKUP($E32,[1]!施設情報[#Data],2,FALSE))</f>
        <v>#REF!</v>
      </c>
      <c r="E32" s="112" t="s">
        <v>234</v>
      </c>
      <c r="F32" s="112" t="s">
        <v>43</v>
      </c>
      <c r="G32" s="112" t="s">
        <v>289</v>
      </c>
      <c r="H32" s="113" t="s">
        <v>169</v>
      </c>
      <c r="I32" s="113" t="s">
        <v>170</v>
      </c>
      <c r="J32" s="113" t="s">
        <v>42</v>
      </c>
      <c r="K32" s="112" t="s">
        <v>291</v>
      </c>
      <c r="L32" s="115">
        <v>46036</v>
      </c>
      <c r="M32" s="109">
        <v>15</v>
      </c>
    </row>
    <row r="33" spans="1:14" ht="18" customHeight="1">
      <c r="A33" s="114">
        <v>2</v>
      </c>
      <c r="B33" s="112">
        <v>63025</v>
      </c>
      <c r="C33" s="112" t="s">
        <v>238</v>
      </c>
      <c r="D33" s="113" t="e">
        <f>IF(ISBLANK($E33),"",VLOOKUP($E33,[1]!施設情報[#Data],2,FALSE))</f>
        <v>#REF!</v>
      </c>
      <c r="E33" s="112" t="s">
        <v>234</v>
      </c>
      <c r="F33" s="112" t="s">
        <v>292</v>
      </c>
      <c r="G33" s="112" t="s">
        <v>293</v>
      </c>
      <c r="H33" s="113" t="s">
        <v>294</v>
      </c>
      <c r="I33" s="113" t="s">
        <v>170</v>
      </c>
      <c r="J33" s="113" t="s">
        <v>295</v>
      </c>
      <c r="K33" s="112" t="s">
        <v>296</v>
      </c>
      <c r="L33" s="115">
        <v>46254</v>
      </c>
      <c r="M33" s="109">
        <v>21</v>
      </c>
    </row>
    <row r="34" spans="1:14" ht="18" customHeight="1">
      <c r="A34" s="114">
        <v>2</v>
      </c>
      <c r="B34" s="112">
        <v>63026</v>
      </c>
      <c r="C34" s="112" t="s">
        <v>238</v>
      </c>
      <c r="D34" s="113" t="e">
        <f>IF(ISBLANK($E34),"",VLOOKUP($E34,[1]!施設情報[#Data],2,FALSE))</f>
        <v>#REF!</v>
      </c>
      <c r="E34" s="112" t="s">
        <v>234</v>
      </c>
      <c r="F34" s="112" t="s">
        <v>297</v>
      </c>
      <c r="G34" s="112" t="s">
        <v>298</v>
      </c>
      <c r="H34" s="113" t="s">
        <v>299</v>
      </c>
      <c r="I34" s="113" t="s">
        <v>170</v>
      </c>
      <c r="J34" s="113" t="s">
        <v>300</v>
      </c>
      <c r="K34" s="112" t="s">
        <v>301</v>
      </c>
      <c r="L34" s="115">
        <v>46268</v>
      </c>
      <c r="M34" s="109">
        <v>4</v>
      </c>
    </row>
    <row r="35" spans="1:14" ht="18" customHeight="1">
      <c r="A35" s="114">
        <v>3</v>
      </c>
      <c r="B35" s="112">
        <v>63266</v>
      </c>
      <c r="C35" s="112" t="s">
        <v>238</v>
      </c>
      <c r="D35" s="113" t="e">
        <f>IF(ISBLANK($E35),"",VLOOKUP($E35,[1]!施設情報[#Data],2,FALSE))</f>
        <v>#REF!</v>
      </c>
      <c r="E35" s="112" t="s">
        <v>234</v>
      </c>
      <c r="F35" s="112" t="s">
        <v>302</v>
      </c>
      <c r="G35" s="112" t="s">
        <v>303</v>
      </c>
      <c r="H35" s="113" t="s">
        <v>304</v>
      </c>
      <c r="I35" s="113" t="s">
        <v>170</v>
      </c>
      <c r="J35" s="113" t="s">
        <v>305</v>
      </c>
      <c r="K35" s="112" t="s">
        <v>263</v>
      </c>
      <c r="L35" s="115">
        <v>46310</v>
      </c>
      <c r="M35" s="109">
        <v>16</v>
      </c>
    </row>
    <row r="36" spans="1:14" ht="18" customHeight="1">
      <c r="A36" s="114">
        <v>4</v>
      </c>
      <c r="B36" s="112">
        <v>63022</v>
      </c>
      <c r="C36" s="112" t="s">
        <v>238</v>
      </c>
      <c r="D36" s="113" t="e">
        <f>IF(ISBLANK($E36),"",VLOOKUP($E36,[1]!施設情報[#Data],2,FALSE))</f>
        <v>#REF!</v>
      </c>
      <c r="E36" s="112" t="s">
        <v>234</v>
      </c>
      <c r="F36" s="112" t="s">
        <v>306</v>
      </c>
      <c r="G36" s="112" t="s">
        <v>307</v>
      </c>
      <c r="H36" s="113" t="s">
        <v>308</v>
      </c>
      <c r="I36" s="113" t="s">
        <v>170</v>
      </c>
      <c r="J36" s="113" t="s">
        <v>309</v>
      </c>
      <c r="K36" s="112" t="s">
        <v>310</v>
      </c>
      <c r="L36" s="115">
        <v>46219</v>
      </c>
      <c r="M36" s="109">
        <v>17</v>
      </c>
    </row>
    <row r="37" spans="1:14" ht="18" customHeight="1">
      <c r="A37" s="114">
        <v>2</v>
      </c>
      <c r="B37" s="112">
        <v>63267</v>
      </c>
      <c r="C37" s="112" t="s">
        <v>238</v>
      </c>
      <c r="D37" s="113" t="e">
        <f>IF(ISBLANK($E37),"",VLOOKUP($E37,[1]!施設情報[#Data],2,FALSE))</f>
        <v>#REF!</v>
      </c>
      <c r="E37" s="112" t="s">
        <v>234</v>
      </c>
      <c r="F37" s="112" t="s">
        <v>311</v>
      </c>
      <c r="G37" s="112" t="s">
        <v>312</v>
      </c>
      <c r="H37" s="113" t="s">
        <v>313</v>
      </c>
      <c r="I37" s="113" t="s">
        <v>170</v>
      </c>
      <c r="J37" s="113" t="s">
        <v>314</v>
      </c>
      <c r="K37" s="112" t="s">
        <v>315</v>
      </c>
      <c r="L37" s="115">
        <v>46225</v>
      </c>
      <c r="M37" s="109">
        <v>23</v>
      </c>
      <c r="N37" s="109">
        <v>24</v>
      </c>
    </row>
    <row r="38" spans="1:14" ht="18" customHeight="1">
      <c r="A38" s="114">
        <v>1</v>
      </c>
      <c r="B38" s="112">
        <v>63268</v>
      </c>
      <c r="C38" s="112" t="s">
        <v>238</v>
      </c>
      <c r="D38" s="113" t="e">
        <f>IF(ISBLANK($E38),"",VLOOKUP($E38,[1]!施設情報[#Data],2,FALSE))</f>
        <v>#REF!</v>
      </c>
      <c r="E38" s="112" t="s">
        <v>234</v>
      </c>
      <c r="F38" s="112" t="s">
        <v>316</v>
      </c>
      <c r="G38" s="112" t="s">
        <v>317</v>
      </c>
      <c r="H38" s="113" t="s">
        <v>318</v>
      </c>
      <c r="I38" s="113" t="s">
        <v>170</v>
      </c>
      <c r="J38" s="113" t="s">
        <v>319</v>
      </c>
      <c r="K38" s="112" t="s">
        <v>320</v>
      </c>
      <c r="L38" s="115">
        <v>46162</v>
      </c>
      <c r="M38" s="109">
        <v>21</v>
      </c>
      <c r="N38" s="109">
        <v>22</v>
      </c>
    </row>
    <row r="39" spans="1:14" ht="18" customHeight="1">
      <c r="A39" s="114">
        <v>2</v>
      </c>
      <c r="B39" s="112">
        <v>63269</v>
      </c>
      <c r="C39" s="112" t="s">
        <v>238</v>
      </c>
      <c r="D39" s="113" t="e">
        <f>IF(ISBLANK($E39),"",VLOOKUP($E39,[1]!施設情報[#Data],2,FALSE))</f>
        <v>#REF!</v>
      </c>
      <c r="E39" s="112" t="s">
        <v>234</v>
      </c>
      <c r="F39" s="112" t="s">
        <v>321</v>
      </c>
      <c r="G39" s="112" t="s">
        <v>322</v>
      </c>
      <c r="H39" s="113" t="s">
        <v>323</v>
      </c>
      <c r="I39" s="113" t="s">
        <v>170</v>
      </c>
      <c r="J39" s="113" t="s">
        <v>324</v>
      </c>
      <c r="K39" s="112" t="s">
        <v>325</v>
      </c>
      <c r="L39" s="115">
        <v>46169</v>
      </c>
      <c r="M39" s="109">
        <v>28</v>
      </c>
      <c r="N39" s="109">
        <v>29</v>
      </c>
    </row>
    <row r="40" spans="1:14" ht="18" customHeight="1">
      <c r="A40" s="114">
        <v>3</v>
      </c>
      <c r="B40" s="112">
        <v>63270</v>
      </c>
      <c r="C40" s="112" t="s">
        <v>238</v>
      </c>
      <c r="D40" s="113" t="e">
        <f>IF(ISBLANK($E40),"",VLOOKUP($E40,[1]!施設情報[#Data],2,FALSE))</f>
        <v>#REF!</v>
      </c>
      <c r="E40" s="112" t="s">
        <v>234</v>
      </c>
      <c r="F40" s="112" t="s">
        <v>326</v>
      </c>
      <c r="G40" s="112" t="s">
        <v>172</v>
      </c>
      <c r="H40" s="113" t="s">
        <v>327</v>
      </c>
      <c r="I40" s="113" t="s">
        <v>170</v>
      </c>
      <c r="J40" s="113" t="s">
        <v>328</v>
      </c>
      <c r="K40" s="112" t="s">
        <v>329</v>
      </c>
      <c r="L40" s="115">
        <v>46197</v>
      </c>
      <c r="M40" s="109">
        <v>25</v>
      </c>
      <c r="N40" s="109">
        <v>26</v>
      </c>
    </row>
    <row r="41" spans="1:14" ht="18" customHeight="1">
      <c r="A41" s="114">
        <v>1</v>
      </c>
      <c r="B41" s="112">
        <v>63271</v>
      </c>
      <c r="C41" s="112" t="s">
        <v>238</v>
      </c>
      <c r="D41" s="113" t="e">
        <f>IF(ISBLANK($E41),"",VLOOKUP($E41,[1]!施設情報[#Data],2,FALSE))</f>
        <v>#REF!</v>
      </c>
      <c r="E41" s="112" t="s">
        <v>234</v>
      </c>
      <c r="F41" s="112" t="s">
        <v>330</v>
      </c>
      <c r="G41" s="112" t="s">
        <v>331</v>
      </c>
      <c r="H41" s="113" t="s">
        <v>171</v>
      </c>
      <c r="I41" s="113" t="s">
        <v>170</v>
      </c>
      <c r="J41" s="113" t="s">
        <v>120</v>
      </c>
      <c r="K41" s="112" t="s">
        <v>248</v>
      </c>
      <c r="L41" s="115">
        <v>46366</v>
      </c>
      <c r="M41" s="109">
        <v>11</v>
      </c>
    </row>
    <row r="42" spans="1:14" ht="18" customHeight="1">
      <c r="A42" s="114">
        <v>2</v>
      </c>
      <c r="B42" s="112">
        <v>65535</v>
      </c>
      <c r="C42" s="112" t="s">
        <v>238</v>
      </c>
      <c r="D42" s="113" t="e">
        <f>IF(ISBLANK($E42),"",VLOOKUP($E42,[1]!施設情報[#Data],2,FALSE))</f>
        <v>#REF!</v>
      </c>
      <c r="E42" s="112" t="s">
        <v>234</v>
      </c>
      <c r="F42" s="112" t="s">
        <v>332</v>
      </c>
      <c r="G42" s="112" t="s">
        <v>333</v>
      </c>
      <c r="H42" s="113" t="s">
        <v>334</v>
      </c>
      <c r="I42" s="113" t="s">
        <v>170</v>
      </c>
      <c r="J42" s="113" t="s">
        <v>335</v>
      </c>
      <c r="K42" s="112" t="s">
        <v>336</v>
      </c>
      <c r="L42" s="115">
        <v>46184</v>
      </c>
      <c r="M42" s="109">
        <v>12</v>
      </c>
    </row>
    <row r="43" spans="1:14" ht="18" customHeight="1">
      <c r="A43" s="114">
        <v>1</v>
      </c>
      <c r="B43" s="112">
        <v>63272</v>
      </c>
      <c r="C43" s="112" t="s">
        <v>238</v>
      </c>
      <c r="D43" s="113" t="e">
        <f>IF(ISBLANK($E43),"",VLOOKUP($E43,[1]!施設情報[#Data],2,FALSE))</f>
        <v>#REF!</v>
      </c>
      <c r="E43" s="112" t="s">
        <v>234</v>
      </c>
      <c r="F43" s="112" t="s">
        <v>337</v>
      </c>
      <c r="G43" s="112" t="s">
        <v>338</v>
      </c>
      <c r="H43" s="113" t="s">
        <v>173</v>
      </c>
      <c r="I43" s="113" t="s">
        <v>170</v>
      </c>
      <c r="J43" s="113" t="s">
        <v>121</v>
      </c>
      <c r="K43" s="112" t="s">
        <v>339</v>
      </c>
      <c r="L43" s="115">
        <v>46337</v>
      </c>
      <c r="M43" s="109">
        <v>12</v>
      </c>
      <c r="N43" s="109">
        <v>13</v>
      </c>
    </row>
    <row r="44" spans="1:14" ht="18" customHeight="1">
      <c r="A44" s="114">
        <v>3</v>
      </c>
      <c r="B44" s="112">
        <v>63273</v>
      </c>
      <c r="C44" s="112" t="s">
        <v>238</v>
      </c>
      <c r="D44" s="113" t="e">
        <f>IF(ISBLANK($E44),"",VLOOKUP($E44,[1]!施設情報[#Data],2,FALSE))</f>
        <v>#REF!</v>
      </c>
      <c r="E44" s="112" t="s">
        <v>234</v>
      </c>
      <c r="F44" s="112" t="s">
        <v>340</v>
      </c>
      <c r="G44" s="112" t="s">
        <v>341</v>
      </c>
      <c r="H44" s="113" t="s">
        <v>174</v>
      </c>
      <c r="I44" s="113" t="s">
        <v>170</v>
      </c>
      <c r="J44" s="113" t="s">
        <v>122</v>
      </c>
      <c r="K44" s="112" t="s">
        <v>141</v>
      </c>
      <c r="L44" s="115">
        <v>46344</v>
      </c>
      <c r="M44" s="109">
        <v>19</v>
      </c>
      <c r="N44" s="109">
        <v>20</v>
      </c>
    </row>
    <row r="45" spans="1:14" ht="18" customHeight="1">
      <c r="A45" s="114">
        <v>2</v>
      </c>
      <c r="B45" s="112">
        <v>63274</v>
      </c>
      <c r="C45" s="112" t="s">
        <v>238</v>
      </c>
      <c r="D45" s="113" t="e">
        <f>IF(ISBLANK($E45),"",VLOOKUP($E45,[1]!施設情報[#Data],2,FALSE))</f>
        <v>#REF!</v>
      </c>
      <c r="E45" s="112" t="s">
        <v>234</v>
      </c>
      <c r="F45" s="112" t="s">
        <v>342</v>
      </c>
      <c r="G45" s="112" t="s">
        <v>343</v>
      </c>
      <c r="H45" s="113" t="s">
        <v>344</v>
      </c>
      <c r="I45" s="113" t="s">
        <v>170</v>
      </c>
      <c r="J45" s="113" t="s">
        <v>345</v>
      </c>
      <c r="K45" s="112" t="s">
        <v>346</v>
      </c>
      <c r="L45" s="115">
        <v>46190</v>
      </c>
      <c r="M45" s="109">
        <v>18</v>
      </c>
      <c r="N45" s="109">
        <v>19</v>
      </c>
    </row>
    <row r="46" spans="1:14" ht="18" customHeight="1">
      <c r="A46" s="114">
        <v>2</v>
      </c>
      <c r="B46" s="112">
        <v>63275</v>
      </c>
      <c r="C46" s="112" t="s">
        <v>238</v>
      </c>
      <c r="D46" s="113" t="e">
        <f>IF(ISBLANK($E46),"",VLOOKUP($E46,[1]!施設情報[#Data],2,FALSE))</f>
        <v>#REF!</v>
      </c>
      <c r="E46" s="112" t="s">
        <v>234</v>
      </c>
      <c r="F46" s="112" t="s">
        <v>347</v>
      </c>
      <c r="G46" s="112" t="s">
        <v>348</v>
      </c>
      <c r="H46" s="113" t="s">
        <v>235</v>
      </c>
      <c r="I46" s="113" t="s">
        <v>170</v>
      </c>
      <c r="J46" s="113" t="s">
        <v>40</v>
      </c>
      <c r="K46" s="112" t="s">
        <v>349</v>
      </c>
      <c r="L46" s="115">
        <v>46155</v>
      </c>
      <c r="M46" s="109">
        <v>14</v>
      </c>
      <c r="N46" s="109">
        <v>15</v>
      </c>
    </row>
    <row r="47" spans="1:14" ht="18" customHeight="1">
      <c r="A47" s="114">
        <v>1</v>
      </c>
      <c r="B47" s="112">
        <v>63276</v>
      </c>
      <c r="C47" s="112" t="s">
        <v>238</v>
      </c>
      <c r="D47" s="113" t="e">
        <f>IF(ISBLANK($E47),"",VLOOKUP($E47,[1]!施設情報[#Data],2,FALSE))</f>
        <v>#REF!</v>
      </c>
      <c r="E47" s="112" t="s">
        <v>234</v>
      </c>
      <c r="F47" s="112" t="s">
        <v>350</v>
      </c>
      <c r="G47" s="112" t="s">
        <v>348</v>
      </c>
      <c r="H47" s="113" t="s">
        <v>235</v>
      </c>
      <c r="I47" s="113" t="s">
        <v>170</v>
      </c>
      <c r="J47" s="113" t="s">
        <v>40</v>
      </c>
      <c r="K47" s="112" t="s">
        <v>351</v>
      </c>
      <c r="L47" s="115">
        <v>46176</v>
      </c>
      <c r="M47" s="109">
        <v>4</v>
      </c>
      <c r="N47" s="109">
        <v>5</v>
      </c>
    </row>
    <row r="48" spans="1:14" ht="18" customHeight="1">
      <c r="A48" s="114">
        <v>3</v>
      </c>
      <c r="B48" s="112">
        <v>63277</v>
      </c>
      <c r="C48" s="112" t="s">
        <v>238</v>
      </c>
      <c r="D48" s="113" t="e">
        <f>IF(ISBLANK($E48),"",VLOOKUP($E48,[1]!施設情報[#Data],2,FALSE))</f>
        <v>#REF!</v>
      </c>
      <c r="E48" s="112" t="s">
        <v>234</v>
      </c>
      <c r="F48" s="112" t="s">
        <v>352</v>
      </c>
      <c r="G48" s="112" t="s">
        <v>348</v>
      </c>
      <c r="H48" s="113" t="s">
        <v>235</v>
      </c>
      <c r="I48" s="113" t="s">
        <v>170</v>
      </c>
      <c r="J48" s="113" t="s">
        <v>40</v>
      </c>
      <c r="K48" s="112" t="s">
        <v>353</v>
      </c>
      <c r="L48" s="115">
        <v>46204</v>
      </c>
      <c r="M48" s="109">
        <v>2</v>
      </c>
      <c r="N48" s="109">
        <v>3</v>
      </c>
    </row>
    <row r="49" spans="1:14" ht="18" customHeight="1">
      <c r="A49" s="114">
        <v>1</v>
      </c>
      <c r="B49" s="112">
        <v>63278</v>
      </c>
      <c r="C49" s="112" t="s">
        <v>238</v>
      </c>
      <c r="D49" s="113" t="e">
        <f>IF(ISBLANK($E49),"",VLOOKUP($E49,[1]!施設情報[#Data],2,FALSE))</f>
        <v>#REF!</v>
      </c>
      <c r="E49" s="112" t="s">
        <v>234</v>
      </c>
      <c r="F49" s="112" t="s">
        <v>354</v>
      </c>
      <c r="G49" s="112" t="s">
        <v>348</v>
      </c>
      <c r="H49" s="113" t="s">
        <v>235</v>
      </c>
      <c r="I49" s="113" t="s">
        <v>170</v>
      </c>
      <c r="J49" s="113" t="s">
        <v>40</v>
      </c>
      <c r="K49" s="112" t="s">
        <v>355</v>
      </c>
      <c r="L49" s="115">
        <v>46239</v>
      </c>
      <c r="M49" s="109">
        <v>6</v>
      </c>
      <c r="N49" s="109">
        <v>7</v>
      </c>
    </row>
    <row r="50" spans="1:14" ht="18" customHeight="1">
      <c r="A50" s="114">
        <v>2</v>
      </c>
      <c r="B50" s="112">
        <v>63279</v>
      </c>
      <c r="C50" s="112" t="s">
        <v>238</v>
      </c>
      <c r="D50" s="113" t="e">
        <f>IF(ISBLANK($E50),"",VLOOKUP($E50,[1]!施設情報[#Data],2,FALSE))</f>
        <v>#REF!</v>
      </c>
      <c r="E50" s="112" t="s">
        <v>234</v>
      </c>
      <c r="F50" s="112" t="s">
        <v>356</v>
      </c>
      <c r="G50" s="112" t="s">
        <v>348</v>
      </c>
      <c r="H50" s="113" t="s">
        <v>235</v>
      </c>
      <c r="I50" s="113" t="s">
        <v>170</v>
      </c>
      <c r="J50" s="113" t="s">
        <v>40</v>
      </c>
      <c r="K50" s="112" t="s">
        <v>357</v>
      </c>
      <c r="L50" s="115">
        <v>46267</v>
      </c>
      <c r="M50" s="109">
        <v>3</v>
      </c>
      <c r="N50" s="109">
        <v>4</v>
      </c>
    </row>
    <row r="51" spans="1:14" ht="18" customHeight="1">
      <c r="A51" s="114">
        <v>1</v>
      </c>
      <c r="B51" s="112">
        <v>63280</v>
      </c>
      <c r="C51" s="112" t="s">
        <v>238</v>
      </c>
      <c r="D51" s="113" t="e">
        <f>IF(ISBLANK($E51),"",VLOOKUP($E51,[1]!施設情報[#Data],2,FALSE))</f>
        <v>#REF!</v>
      </c>
      <c r="E51" s="112" t="s">
        <v>234</v>
      </c>
      <c r="F51" s="112" t="s">
        <v>358</v>
      </c>
      <c r="G51" s="112" t="s">
        <v>348</v>
      </c>
      <c r="H51" s="113" t="s">
        <v>235</v>
      </c>
      <c r="I51" s="113" t="s">
        <v>170</v>
      </c>
      <c r="J51" s="113" t="s">
        <v>40</v>
      </c>
      <c r="K51" s="112" t="s">
        <v>359</v>
      </c>
      <c r="L51" s="115">
        <v>46302</v>
      </c>
      <c r="M51" s="109">
        <v>8</v>
      </c>
      <c r="N51" s="109">
        <v>9</v>
      </c>
    </row>
    <row r="52" spans="1:14" ht="18" customHeight="1">
      <c r="A52" s="114">
        <v>1</v>
      </c>
      <c r="B52" s="112">
        <v>63281</v>
      </c>
      <c r="C52" s="112" t="s">
        <v>238</v>
      </c>
      <c r="D52" s="113" t="e">
        <f>IF(ISBLANK($E52),"",VLOOKUP($E52,[1]!施設情報[#Data],2,FALSE))</f>
        <v>#REF!</v>
      </c>
      <c r="E52" s="112" t="s">
        <v>234</v>
      </c>
      <c r="F52" s="112" t="s">
        <v>44</v>
      </c>
      <c r="G52" s="112" t="s">
        <v>348</v>
      </c>
      <c r="H52" s="113" t="s">
        <v>235</v>
      </c>
      <c r="I52" s="113" t="s">
        <v>170</v>
      </c>
      <c r="J52" s="113" t="s">
        <v>40</v>
      </c>
      <c r="K52" s="112" t="s">
        <v>360</v>
      </c>
      <c r="L52" s="115">
        <v>46330</v>
      </c>
      <c r="M52" s="109">
        <v>5</v>
      </c>
      <c r="N52" s="109">
        <v>6</v>
      </c>
    </row>
    <row r="53" spans="1:14" ht="18" customHeight="1">
      <c r="A53" s="114">
        <v>1</v>
      </c>
      <c r="B53" s="112">
        <v>63282</v>
      </c>
      <c r="C53" s="112" t="s">
        <v>238</v>
      </c>
      <c r="D53" s="113" t="e">
        <f>IF(ISBLANK($E53),"",VLOOKUP($E53,[1]!施設情報[#Data],2,FALSE))</f>
        <v>#REF!</v>
      </c>
      <c r="E53" s="112" t="s">
        <v>234</v>
      </c>
      <c r="F53" s="112" t="s">
        <v>45</v>
      </c>
      <c r="G53" s="112" t="s">
        <v>348</v>
      </c>
      <c r="H53" s="113" t="s">
        <v>235</v>
      </c>
      <c r="I53" s="113" t="s">
        <v>170</v>
      </c>
      <c r="J53" s="113" t="s">
        <v>40</v>
      </c>
      <c r="K53" s="112" t="s">
        <v>139</v>
      </c>
      <c r="L53" s="115">
        <v>46358</v>
      </c>
      <c r="M53" s="109">
        <v>3</v>
      </c>
      <c r="N53" s="109">
        <v>4</v>
      </c>
    </row>
    <row r="54" spans="1:14" ht="18" customHeight="1">
      <c r="A54" s="114">
        <v>1</v>
      </c>
      <c r="B54" s="112">
        <v>63283</v>
      </c>
      <c r="C54" s="112" t="s">
        <v>238</v>
      </c>
      <c r="D54" s="113" t="e">
        <f>IF(ISBLANK($E54),"",VLOOKUP($E54,[1]!施設情報[#Data],2,FALSE))</f>
        <v>#REF!</v>
      </c>
      <c r="E54" s="112" t="s">
        <v>234</v>
      </c>
      <c r="F54" s="112" t="s">
        <v>46</v>
      </c>
      <c r="G54" s="112" t="s">
        <v>348</v>
      </c>
      <c r="H54" s="113" t="s">
        <v>235</v>
      </c>
      <c r="I54" s="113" t="s">
        <v>170</v>
      </c>
      <c r="J54" s="113" t="s">
        <v>40</v>
      </c>
      <c r="K54" s="112" t="s">
        <v>361</v>
      </c>
      <c r="L54" s="115">
        <v>46035</v>
      </c>
      <c r="M54" s="109">
        <v>14</v>
      </c>
      <c r="N54" s="109">
        <v>15</v>
      </c>
    </row>
    <row r="55" spans="1:14" ht="18" customHeight="1">
      <c r="A55" s="114">
        <v>1</v>
      </c>
      <c r="B55" s="112">
        <v>63284</v>
      </c>
      <c r="C55" s="112" t="s">
        <v>238</v>
      </c>
      <c r="D55" s="113" t="e">
        <f>IF(ISBLANK($E55),"",VLOOKUP($E55,[1]!施設情報[#Data],2,FALSE))</f>
        <v>#REF!</v>
      </c>
      <c r="E55" s="112" t="s">
        <v>234</v>
      </c>
      <c r="F55" s="112" t="s">
        <v>47</v>
      </c>
      <c r="G55" s="112" t="s">
        <v>348</v>
      </c>
      <c r="H55" s="113" t="s">
        <v>235</v>
      </c>
      <c r="I55" s="113" t="s">
        <v>170</v>
      </c>
      <c r="J55" s="113" t="s">
        <v>40</v>
      </c>
      <c r="K55" s="112" t="s">
        <v>131</v>
      </c>
      <c r="L55" s="115">
        <v>46056</v>
      </c>
      <c r="M55" s="109">
        <v>4</v>
      </c>
      <c r="N55" s="109">
        <v>5</v>
      </c>
    </row>
    <row r="56" spans="1:14" ht="18" customHeight="1">
      <c r="A56" s="114">
        <v>3</v>
      </c>
      <c r="B56" s="112">
        <v>63285</v>
      </c>
      <c r="C56" s="112" t="s">
        <v>238</v>
      </c>
      <c r="D56" s="113" t="e">
        <f>IF(ISBLANK($E56),"",VLOOKUP($E56,[1]!施設情報[#Data],2,FALSE))</f>
        <v>#REF!</v>
      </c>
      <c r="E56" s="112" t="s">
        <v>234</v>
      </c>
      <c r="F56" s="112" t="s">
        <v>362</v>
      </c>
      <c r="G56" s="112" t="s">
        <v>363</v>
      </c>
      <c r="H56" s="113" t="s">
        <v>236</v>
      </c>
      <c r="I56" s="113" t="s">
        <v>170</v>
      </c>
      <c r="J56" s="113" t="s">
        <v>48</v>
      </c>
      <c r="K56" s="112" t="s">
        <v>320</v>
      </c>
      <c r="L56" s="115">
        <v>46162</v>
      </c>
      <c r="M56" s="109">
        <v>21</v>
      </c>
      <c r="N56" s="109">
        <v>22</v>
      </c>
    </row>
    <row r="57" spans="1:14" ht="18" customHeight="1">
      <c r="A57" s="114">
        <v>3</v>
      </c>
      <c r="B57" s="112">
        <v>63286</v>
      </c>
      <c r="C57" s="112" t="s">
        <v>238</v>
      </c>
      <c r="D57" s="113" t="e">
        <f>IF(ISBLANK($E57),"",VLOOKUP($E57,[1]!施設情報[#Data],2,FALSE))</f>
        <v>#REF!</v>
      </c>
      <c r="E57" s="112" t="s">
        <v>234</v>
      </c>
      <c r="F57" s="112" t="s">
        <v>364</v>
      </c>
      <c r="G57" s="112" t="s">
        <v>363</v>
      </c>
      <c r="H57" s="113" t="s">
        <v>236</v>
      </c>
      <c r="I57" s="113" t="s">
        <v>170</v>
      </c>
      <c r="J57" s="113" t="s">
        <v>48</v>
      </c>
      <c r="K57" s="112" t="s">
        <v>365</v>
      </c>
      <c r="L57" s="115">
        <v>46211</v>
      </c>
      <c r="M57" s="109">
        <v>9</v>
      </c>
      <c r="N57" s="109">
        <v>10</v>
      </c>
    </row>
    <row r="58" spans="1:14" ht="18" customHeight="1">
      <c r="A58" s="114">
        <v>2</v>
      </c>
      <c r="B58" s="112">
        <v>63287</v>
      </c>
      <c r="C58" s="112" t="s">
        <v>238</v>
      </c>
      <c r="D58" s="113" t="e">
        <f>IF(ISBLANK($E58),"",VLOOKUP($E58,[1]!施設情報[#Data],2,FALSE))</f>
        <v>#REF!</v>
      </c>
      <c r="E58" s="112" t="s">
        <v>234</v>
      </c>
      <c r="F58" s="112" t="s">
        <v>366</v>
      </c>
      <c r="G58" s="112" t="s">
        <v>363</v>
      </c>
      <c r="H58" s="113" t="s">
        <v>236</v>
      </c>
      <c r="I58" s="113" t="s">
        <v>170</v>
      </c>
      <c r="J58" s="113" t="s">
        <v>48</v>
      </c>
      <c r="K58" s="112" t="s">
        <v>367</v>
      </c>
      <c r="L58" s="115">
        <v>46274</v>
      </c>
      <c r="M58" s="109">
        <v>10</v>
      </c>
      <c r="N58" s="109">
        <v>11</v>
      </c>
    </row>
    <row r="59" spans="1:14" ht="18" customHeight="1">
      <c r="A59" s="114">
        <v>1</v>
      </c>
      <c r="B59" s="112">
        <v>63288</v>
      </c>
      <c r="C59" s="112" t="s">
        <v>238</v>
      </c>
      <c r="D59" s="113" t="e">
        <f>IF(ISBLANK($E59),"",VLOOKUP($E59,[1]!施設情報[#Data],2,FALSE))</f>
        <v>#REF!</v>
      </c>
      <c r="E59" s="112" t="s">
        <v>234</v>
      </c>
      <c r="F59" s="112" t="s">
        <v>49</v>
      </c>
      <c r="G59" s="112" t="s">
        <v>363</v>
      </c>
      <c r="H59" s="113" t="s">
        <v>236</v>
      </c>
      <c r="I59" s="113" t="s">
        <v>170</v>
      </c>
      <c r="J59" s="113" t="s">
        <v>48</v>
      </c>
      <c r="K59" s="112" t="s">
        <v>339</v>
      </c>
      <c r="L59" s="115">
        <v>46337</v>
      </c>
      <c r="M59" s="109">
        <v>12</v>
      </c>
      <c r="N59" s="109">
        <v>13</v>
      </c>
    </row>
    <row r="60" spans="1:14" ht="18" customHeight="1">
      <c r="A60" s="114">
        <v>1</v>
      </c>
      <c r="B60" s="112">
        <v>63289</v>
      </c>
      <c r="C60" s="112" t="s">
        <v>238</v>
      </c>
      <c r="D60" s="113" t="e">
        <f>IF(ISBLANK($E60),"",VLOOKUP($E60,[1]!施設情報[#Data],2,FALSE))</f>
        <v>#REF!</v>
      </c>
      <c r="E60" s="112" t="s">
        <v>234</v>
      </c>
      <c r="F60" s="112" t="s">
        <v>50</v>
      </c>
      <c r="G60" s="112" t="s">
        <v>363</v>
      </c>
      <c r="H60" s="113" t="s">
        <v>236</v>
      </c>
      <c r="I60" s="113" t="s">
        <v>170</v>
      </c>
      <c r="J60" s="113" t="s">
        <v>48</v>
      </c>
      <c r="K60" s="112" t="s">
        <v>368</v>
      </c>
      <c r="L60" s="115">
        <v>46042</v>
      </c>
      <c r="M60" s="109">
        <v>21</v>
      </c>
      <c r="N60" s="109">
        <v>22</v>
      </c>
    </row>
    <row r="61" spans="1:14" ht="18" customHeight="1">
      <c r="A61" s="114">
        <v>1</v>
      </c>
      <c r="B61" s="112">
        <v>63290</v>
      </c>
      <c r="C61" s="112" t="s">
        <v>238</v>
      </c>
      <c r="D61" s="113" t="e">
        <f>IF(ISBLANK($E61),"",VLOOKUP($E61,[1]!施設情報[#Data],2,FALSE))</f>
        <v>#REF!</v>
      </c>
      <c r="E61" s="112" t="s">
        <v>234</v>
      </c>
      <c r="F61" s="112" t="s">
        <v>369</v>
      </c>
      <c r="G61" s="112" t="s">
        <v>370</v>
      </c>
      <c r="H61" s="113" t="s">
        <v>371</v>
      </c>
      <c r="I61" s="113" t="s">
        <v>170</v>
      </c>
      <c r="J61" s="113" t="s">
        <v>41</v>
      </c>
      <c r="K61" s="112" t="s">
        <v>140</v>
      </c>
      <c r="L61" s="115">
        <v>46351</v>
      </c>
      <c r="M61" s="109">
        <v>26</v>
      </c>
      <c r="N61" s="109">
        <v>27</v>
      </c>
    </row>
    <row r="62" spans="1:14" ht="18" customHeight="1">
      <c r="A62" s="114">
        <v>3</v>
      </c>
      <c r="B62" s="112">
        <v>63292</v>
      </c>
      <c r="C62" s="112" t="s">
        <v>238</v>
      </c>
      <c r="D62" s="113" t="e">
        <f>IF(ISBLANK($E62),"",VLOOKUP($E62,[1]!施設情報[#Data],2,FALSE))</f>
        <v>#REF!</v>
      </c>
      <c r="E62" s="112" t="s">
        <v>234</v>
      </c>
      <c r="F62" s="112" t="s">
        <v>372</v>
      </c>
      <c r="G62" s="112" t="s">
        <v>370</v>
      </c>
      <c r="H62" s="113" t="s">
        <v>371</v>
      </c>
      <c r="I62" s="113" t="s">
        <v>170</v>
      </c>
      <c r="J62" s="113" t="s">
        <v>41</v>
      </c>
      <c r="K62" s="112" t="s">
        <v>139</v>
      </c>
      <c r="L62" s="115">
        <v>46358</v>
      </c>
      <c r="M62" s="109">
        <v>3</v>
      </c>
      <c r="N62" s="109">
        <v>4</v>
      </c>
    </row>
    <row r="63" spans="1:14" ht="18" customHeight="1">
      <c r="A63" s="114">
        <v>2</v>
      </c>
      <c r="B63" s="112">
        <v>63293</v>
      </c>
      <c r="C63" s="112" t="s">
        <v>238</v>
      </c>
      <c r="D63" s="113" t="e">
        <f>IF(ISBLANK($E63),"",VLOOKUP($E63,[1]!施設情報[#Data],2,FALSE))</f>
        <v>#REF!</v>
      </c>
      <c r="E63" s="112" t="s">
        <v>234</v>
      </c>
      <c r="F63" s="112" t="s">
        <v>123</v>
      </c>
      <c r="G63" s="112" t="s">
        <v>175</v>
      </c>
      <c r="H63" s="113" t="s">
        <v>176</v>
      </c>
      <c r="I63" s="113" t="s">
        <v>170</v>
      </c>
      <c r="J63" s="113" t="s">
        <v>51</v>
      </c>
      <c r="K63" s="112" t="s">
        <v>373</v>
      </c>
      <c r="L63" s="115">
        <v>46130</v>
      </c>
      <c r="M63" s="109">
        <v>19</v>
      </c>
    </row>
    <row r="64" spans="1:14" ht="18" customHeight="1">
      <c r="A64" s="114">
        <v>1</v>
      </c>
      <c r="B64" s="112">
        <v>63294</v>
      </c>
      <c r="C64" s="112" t="s">
        <v>238</v>
      </c>
      <c r="D64" s="113" t="e">
        <f>IF(ISBLANK($E64),"",VLOOKUP($E64,[1]!施設情報[#Data],2,FALSE))</f>
        <v>#REF!</v>
      </c>
      <c r="E64" s="112" t="s">
        <v>234</v>
      </c>
      <c r="F64" s="112" t="s">
        <v>374</v>
      </c>
      <c r="G64" s="112" t="s">
        <v>175</v>
      </c>
      <c r="H64" s="113" t="s">
        <v>176</v>
      </c>
      <c r="I64" s="113" t="s">
        <v>170</v>
      </c>
      <c r="J64" s="113" t="s">
        <v>51</v>
      </c>
      <c r="K64" s="112" t="s">
        <v>375</v>
      </c>
      <c r="L64" s="115">
        <v>46165</v>
      </c>
      <c r="M64" s="109">
        <v>24</v>
      </c>
    </row>
    <row r="65" spans="1:13" ht="18" customHeight="1">
      <c r="A65" s="114">
        <v>1</v>
      </c>
      <c r="B65" s="112">
        <v>63295</v>
      </c>
      <c r="C65" s="112" t="s">
        <v>238</v>
      </c>
      <c r="D65" s="113" t="e">
        <f>IF(ISBLANK($E65),"",VLOOKUP($E65,[1]!施設情報[#Data],2,FALSE))</f>
        <v>#REF!</v>
      </c>
      <c r="E65" s="112" t="s">
        <v>234</v>
      </c>
      <c r="F65" s="112" t="s">
        <v>376</v>
      </c>
      <c r="G65" s="112" t="s">
        <v>175</v>
      </c>
      <c r="H65" s="113" t="s">
        <v>176</v>
      </c>
      <c r="I65" s="113" t="s">
        <v>170</v>
      </c>
      <c r="J65" s="113" t="s">
        <v>51</v>
      </c>
      <c r="K65" s="112" t="s">
        <v>377</v>
      </c>
      <c r="L65" s="115">
        <v>46291</v>
      </c>
      <c r="M65" s="109">
        <v>27</v>
      </c>
    </row>
    <row r="66" spans="1:13" ht="18" customHeight="1">
      <c r="A66" s="114">
        <v>1</v>
      </c>
      <c r="B66" s="112">
        <v>63297</v>
      </c>
      <c r="C66" s="112" t="s">
        <v>238</v>
      </c>
      <c r="D66" s="113" t="e">
        <f>IF(ISBLANK($E66),"",VLOOKUP($E66,[1]!施設情報[#Data],2,FALSE))</f>
        <v>#REF!</v>
      </c>
      <c r="E66" s="112" t="s">
        <v>234</v>
      </c>
      <c r="F66" s="112" t="s">
        <v>378</v>
      </c>
      <c r="G66" s="112" t="s">
        <v>379</v>
      </c>
      <c r="H66" s="113" t="s">
        <v>176</v>
      </c>
      <c r="I66" s="113" t="s">
        <v>170</v>
      </c>
      <c r="J66" s="113" t="s">
        <v>51</v>
      </c>
      <c r="K66" s="112" t="s">
        <v>380</v>
      </c>
      <c r="L66" s="115">
        <v>46183</v>
      </c>
      <c r="M66" s="109">
        <v>11</v>
      </c>
    </row>
    <row r="67" spans="1:13" ht="18" customHeight="1">
      <c r="A67" s="114">
        <v>1</v>
      </c>
      <c r="B67" s="112">
        <v>63299</v>
      </c>
      <c r="C67" s="112" t="s">
        <v>238</v>
      </c>
      <c r="D67" s="113" t="e">
        <f>IF(ISBLANK($E67),"",VLOOKUP($E67,[1]!施設情報[#Data],2,FALSE))</f>
        <v>#REF!</v>
      </c>
      <c r="E67" s="112" t="s">
        <v>234</v>
      </c>
      <c r="F67" s="112" t="s">
        <v>381</v>
      </c>
      <c r="G67" s="112" t="s">
        <v>379</v>
      </c>
      <c r="H67" s="113" t="s">
        <v>176</v>
      </c>
      <c r="I67" s="113" t="s">
        <v>170</v>
      </c>
      <c r="J67" s="113" t="s">
        <v>51</v>
      </c>
      <c r="K67" s="112" t="s">
        <v>382</v>
      </c>
      <c r="L67" s="115">
        <v>46253</v>
      </c>
      <c r="M67" s="109">
        <v>20</v>
      </c>
    </row>
    <row r="68" spans="1:13" ht="18" customHeight="1">
      <c r="A68" s="114">
        <v>1</v>
      </c>
      <c r="B68" s="112">
        <v>63300</v>
      </c>
      <c r="C68" s="112" t="s">
        <v>238</v>
      </c>
      <c r="D68" s="113" t="e">
        <f>IF(ISBLANK($E68),"",VLOOKUP($E68,[1]!施設情報[#Data],2,FALSE))</f>
        <v>#REF!</v>
      </c>
      <c r="E68" s="112" t="s">
        <v>234</v>
      </c>
      <c r="F68" s="112" t="s">
        <v>383</v>
      </c>
      <c r="G68" s="112" t="s">
        <v>379</v>
      </c>
      <c r="H68" s="113" t="s">
        <v>176</v>
      </c>
      <c r="I68" s="113" t="s">
        <v>170</v>
      </c>
      <c r="J68" s="113" t="s">
        <v>51</v>
      </c>
      <c r="K68" s="112" t="s">
        <v>384</v>
      </c>
      <c r="L68" s="115">
        <v>46302</v>
      </c>
      <c r="M68" s="109">
        <v>8</v>
      </c>
    </row>
    <row r="69" spans="1:13" ht="18" customHeight="1">
      <c r="A69" s="114">
        <v>2</v>
      </c>
      <c r="B69" s="112">
        <v>63301</v>
      </c>
      <c r="C69" s="112" t="s">
        <v>238</v>
      </c>
      <c r="D69" s="113" t="e">
        <f>IF(ISBLANK($E69),"",VLOOKUP($E69,[1]!施設情報[#Data],2,FALSE))</f>
        <v>#REF!</v>
      </c>
      <c r="E69" s="112" t="s">
        <v>234</v>
      </c>
      <c r="F69" s="112" t="s">
        <v>385</v>
      </c>
      <c r="G69" s="112" t="s">
        <v>379</v>
      </c>
      <c r="H69" s="113" t="s">
        <v>176</v>
      </c>
      <c r="I69" s="113" t="s">
        <v>170</v>
      </c>
      <c r="J69" s="113" t="s">
        <v>51</v>
      </c>
      <c r="K69" s="112" t="s">
        <v>67</v>
      </c>
      <c r="L69" s="115">
        <v>46365</v>
      </c>
      <c r="M69" s="109">
        <v>10</v>
      </c>
    </row>
    <row r="70" spans="1:13" ht="18" customHeight="1">
      <c r="A70" s="114">
        <v>1</v>
      </c>
      <c r="B70" s="112">
        <v>63302</v>
      </c>
      <c r="C70" s="112" t="s">
        <v>238</v>
      </c>
      <c r="D70" s="113" t="e">
        <f>IF(ISBLANK($E70),"",VLOOKUP($E70,[1]!施設情報[#Data],2,FALSE))</f>
        <v>#REF!</v>
      </c>
      <c r="E70" s="112" t="s">
        <v>234</v>
      </c>
      <c r="F70" s="112" t="s">
        <v>386</v>
      </c>
      <c r="G70" s="112" t="s">
        <v>387</v>
      </c>
      <c r="H70" s="113" t="s">
        <v>388</v>
      </c>
      <c r="I70" s="113" t="s">
        <v>170</v>
      </c>
      <c r="J70" s="113" t="s">
        <v>124</v>
      </c>
      <c r="K70" s="112" t="s">
        <v>389</v>
      </c>
      <c r="L70" s="115">
        <v>46200</v>
      </c>
      <c r="M70" s="109">
        <v>28</v>
      </c>
    </row>
    <row r="71" spans="1:13" ht="18" customHeight="1">
      <c r="A71" s="114">
        <v>2</v>
      </c>
      <c r="B71" s="112">
        <v>63303</v>
      </c>
      <c r="C71" s="112" t="s">
        <v>238</v>
      </c>
      <c r="D71" s="113" t="e">
        <f>IF(ISBLANK($E71),"",VLOOKUP($E71,[1]!施設情報[#Data],2,FALSE))</f>
        <v>#REF!</v>
      </c>
      <c r="E71" s="112" t="s">
        <v>234</v>
      </c>
      <c r="F71" s="112" t="s">
        <v>390</v>
      </c>
      <c r="G71" s="112" t="s">
        <v>387</v>
      </c>
      <c r="H71" s="113" t="s">
        <v>388</v>
      </c>
      <c r="I71" s="113" t="s">
        <v>170</v>
      </c>
      <c r="J71" s="113" t="s">
        <v>124</v>
      </c>
      <c r="K71" s="112" t="s">
        <v>391</v>
      </c>
      <c r="L71" s="115">
        <v>46312</v>
      </c>
      <c r="M71" s="109">
        <v>18</v>
      </c>
    </row>
    <row r="72" spans="1:13" ht="18" customHeight="1">
      <c r="A72" s="114">
        <v>1</v>
      </c>
      <c r="B72" s="112">
        <v>63304</v>
      </c>
      <c r="C72" s="112" t="s">
        <v>238</v>
      </c>
      <c r="D72" s="113" t="e">
        <f>IF(ISBLANK($E72),"",VLOOKUP($E72,[1]!施設情報[#Data],2,FALSE))</f>
        <v>#REF!</v>
      </c>
      <c r="E72" s="112" t="s">
        <v>234</v>
      </c>
      <c r="F72" s="112" t="s">
        <v>392</v>
      </c>
      <c r="G72" s="112" t="s">
        <v>393</v>
      </c>
      <c r="H72" s="113" t="s">
        <v>388</v>
      </c>
      <c r="I72" s="113" t="s">
        <v>170</v>
      </c>
      <c r="J72" s="113" t="s">
        <v>124</v>
      </c>
      <c r="K72" s="112" t="s">
        <v>394</v>
      </c>
      <c r="L72" s="115">
        <v>46190</v>
      </c>
      <c r="M72" s="109">
        <v>18</v>
      </c>
    </row>
    <row r="73" spans="1:13" ht="18" customHeight="1">
      <c r="A73" s="114">
        <v>2</v>
      </c>
      <c r="B73" s="112">
        <v>63305</v>
      </c>
      <c r="C73" s="112" t="s">
        <v>238</v>
      </c>
      <c r="D73" s="113" t="e">
        <f>IF(ISBLANK($E73),"",VLOOKUP($E73,[1]!施設情報[#Data],2,FALSE))</f>
        <v>#REF!</v>
      </c>
      <c r="E73" s="112" t="s">
        <v>234</v>
      </c>
      <c r="F73" s="112" t="s">
        <v>395</v>
      </c>
      <c r="G73" s="112" t="s">
        <v>393</v>
      </c>
      <c r="H73" s="113" t="s">
        <v>388</v>
      </c>
      <c r="I73" s="113" t="s">
        <v>170</v>
      </c>
      <c r="J73" s="113" t="s">
        <v>124</v>
      </c>
      <c r="K73" s="112" t="s">
        <v>396</v>
      </c>
      <c r="L73" s="115">
        <v>46260</v>
      </c>
      <c r="M73" s="109">
        <v>27</v>
      </c>
    </row>
    <row r="74" spans="1:13" ht="18" customHeight="1">
      <c r="A74" s="114">
        <v>2</v>
      </c>
      <c r="B74" s="112">
        <v>63306</v>
      </c>
      <c r="C74" s="112" t="s">
        <v>238</v>
      </c>
      <c r="D74" s="113" t="e">
        <f>IF(ISBLANK($E74),"",VLOOKUP($E74,[1]!施設情報[#Data],2,FALSE))</f>
        <v>#REF!</v>
      </c>
      <c r="E74" s="112" t="s">
        <v>234</v>
      </c>
      <c r="F74" s="112" t="s">
        <v>397</v>
      </c>
      <c r="G74" s="112" t="s">
        <v>393</v>
      </c>
      <c r="H74" s="113" t="s">
        <v>388</v>
      </c>
      <c r="I74" s="113" t="s">
        <v>170</v>
      </c>
      <c r="J74" s="113" t="s">
        <v>124</v>
      </c>
      <c r="K74" s="112" t="s">
        <v>398</v>
      </c>
      <c r="L74" s="115">
        <v>46309</v>
      </c>
      <c r="M74" s="109">
        <v>15</v>
      </c>
    </row>
    <row r="75" spans="1:13" ht="18" customHeight="1">
      <c r="A75" s="114">
        <v>2</v>
      </c>
      <c r="B75" s="112">
        <v>63307</v>
      </c>
      <c r="C75" s="112" t="s">
        <v>238</v>
      </c>
      <c r="D75" s="113" t="e">
        <f>IF(ISBLANK($E75),"",VLOOKUP($E75,[1]!施設情報[#Data],2,FALSE))</f>
        <v>#REF!</v>
      </c>
      <c r="E75" s="112" t="s">
        <v>234</v>
      </c>
      <c r="F75" s="112" t="s">
        <v>399</v>
      </c>
      <c r="G75" s="112" t="s">
        <v>400</v>
      </c>
      <c r="H75" s="113" t="s">
        <v>177</v>
      </c>
      <c r="I75" s="113" t="s">
        <v>170</v>
      </c>
      <c r="J75" s="113" t="s">
        <v>52</v>
      </c>
      <c r="K75" s="112" t="s">
        <v>401</v>
      </c>
      <c r="L75" s="115">
        <v>46275</v>
      </c>
      <c r="M75" s="109">
        <v>11</v>
      </c>
    </row>
    <row r="76" spans="1:13" ht="18" customHeight="1">
      <c r="A76" s="114">
        <v>1</v>
      </c>
      <c r="B76" s="112">
        <v>63308</v>
      </c>
      <c r="C76" s="112" t="s">
        <v>238</v>
      </c>
      <c r="D76" s="113" t="e">
        <f>IF(ISBLANK($E76),"",VLOOKUP($E76,[1]!施設情報[#Data],2,FALSE))</f>
        <v>#REF!</v>
      </c>
      <c r="E76" s="112" t="s">
        <v>234</v>
      </c>
      <c r="F76" s="112" t="s">
        <v>402</v>
      </c>
      <c r="G76" s="112" t="s">
        <v>400</v>
      </c>
      <c r="H76" s="113" t="s">
        <v>177</v>
      </c>
      <c r="I76" s="113" t="s">
        <v>170</v>
      </c>
      <c r="J76" s="113" t="s">
        <v>52</v>
      </c>
      <c r="K76" s="112" t="s">
        <v>291</v>
      </c>
      <c r="L76" s="115">
        <v>46036</v>
      </c>
      <c r="M76" s="109">
        <v>15</v>
      </c>
    </row>
    <row r="77" spans="1:13" ht="18" customHeight="1">
      <c r="A77" s="114">
        <v>2</v>
      </c>
      <c r="B77" s="112">
        <v>63309</v>
      </c>
      <c r="C77" s="112" t="s">
        <v>238</v>
      </c>
      <c r="D77" s="113" t="e">
        <f>IF(ISBLANK($E77),"",VLOOKUP($E77,[1]!施設情報[#Data],2,FALSE))</f>
        <v>#REF!</v>
      </c>
      <c r="E77" s="112" t="s">
        <v>234</v>
      </c>
      <c r="F77" s="112" t="s">
        <v>403</v>
      </c>
      <c r="G77" s="112" t="s">
        <v>404</v>
      </c>
      <c r="H77" s="113" t="s">
        <v>405</v>
      </c>
      <c r="I77" s="113" t="s">
        <v>170</v>
      </c>
      <c r="J77" s="113" t="s">
        <v>406</v>
      </c>
      <c r="K77" s="112" t="s">
        <v>272</v>
      </c>
      <c r="L77" s="115">
        <v>46212</v>
      </c>
      <c r="M77" s="109">
        <v>10</v>
      </c>
    </row>
    <row r="78" spans="1:13" ht="18" customHeight="1">
      <c r="A78" s="114">
        <v>1</v>
      </c>
      <c r="B78" s="112">
        <v>63310</v>
      </c>
      <c r="C78" s="112" t="s">
        <v>238</v>
      </c>
      <c r="D78" s="113" t="e">
        <f>IF(ISBLANK($E78),"",VLOOKUP($E78,[1]!施設情報[#Data],2,FALSE))</f>
        <v>#REF!</v>
      </c>
      <c r="E78" s="112" t="s">
        <v>234</v>
      </c>
      <c r="F78" s="112" t="s">
        <v>407</v>
      </c>
      <c r="G78" s="112" t="s">
        <v>408</v>
      </c>
      <c r="H78" s="113" t="s">
        <v>178</v>
      </c>
      <c r="I78" s="113" t="s">
        <v>170</v>
      </c>
      <c r="J78" s="113" t="s">
        <v>53</v>
      </c>
      <c r="K78" s="112" t="s">
        <v>278</v>
      </c>
      <c r="L78" s="115">
        <v>46338</v>
      </c>
      <c r="M78" s="109">
        <v>13</v>
      </c>
    </row>
    <row r="79" spans="1:13" ht="18" customHeight="1">
      <c r="A79" s="114">
        <v>1</v>
      </c>
      <c r="B79" s="112">
        <v>63311</v>
      </c>
      <c r="C79" s="112" t="s">
        <v>238</v>
      </c>
      <c r="D79" s="113" t="e">
        <f>IF(ISBLANK($E79),"",VLOOKUP($E79,[1]!施設情報[#Data],2,FALSE))</f>
        <v>#REF!</v>
      </c>
      <c r="E79" s="112" t="s">
        <v>234</v>
      </c>
      <c r="F79" s="112" t="s">
        <v>409</v>
      </c>
      <c r="G79" s="112" t="s">
        <v>410</v>
      </c>
      <c r="H79" s="113" t="s">
        <v>179</v>
      </c>
      <c r="I79" s="113" t="s">
        <v>170</v>
      </c>
      <c r="J79" s="113" t="s">
        <v>125</v>
      </c>
      <c r="K79" s="112" t="s">
        <v>411</v>
      </c>
      <c r="L79" s="115">
        <v>46228</v>
      </c>
      <c r="M79" s="109">
        <v>26</v>
      </c>
    </row>
    <row r="80" spans="1:13" ht="18" customHeight="1">
      <c r="A80" s="114">
        <v>1</v>
      </c>
      <c r="B80" s="112">
        <v>63312</v>
      </c>
      <c r="C80" s="112" t="s">
        <v>238</v>
      </c>
      <c r="D80" s="113" t="e">
        <f>IF(ISBLANK($E80),"",VLOOKUP($E80,[1]!施設情報[#Data],2,FALSE))</f>
        <v>#REF!</v>
      </c>
      <c r="E80" s="112" t="s">
        <v>234</v>
      </c>
      <c r="F80" s="112" t="s">
        <v>412</v>
      </c>
      <c r="G80" s="112" t="s">
        <v>410</v>
      </c>
      <c r="H80" s="113" t="s">
        <v>179</v>
      </c>
      <c r="I80" s="113" t="s">
        <v>170</v>
      </c>
      <c r="J80" s="113" t="s">
        <v>125</v>
      </c>
      <c r="K80" s="112" t="s">
        <v>413</v>
      </c>
      <c r="L80" s="115">
        <v>46340</v>
      </c>
      <c r="M80" s="109">
        <v>15</v>
      </c>
    </row>
    <row r="81" spans="1:14" ht="18" customHeight="1">
      <c r="A81" s="114">
        <v>2</v>
      </c>
      <c r="B81" s="112">
        <v>63313</v>
      </c>
      <c r="C81" s="112" t="s">
        <v>238</v>
      </c>
      <c r="D81" s="113" t="e">
        <f>IF(ISBLANK($E81),"",VLOOKUP($E81,[1]!施設情報[#Data],2,FALSE))</f>
        <v>#REF!</v>
      </c>
      <c r="E81" s="112" t="s">
        <v>234</v>
      </c>
      <c r="F81" s="112" t="s">
        <v>414</v>
      </c>
      <c r="G81" s="112" t="s">
        <v>415</v>
      </c>
      <c r="H81" s="113" t="s">
        <v>416</v>
      </c>
      <c r="I81" s="113" t="s">
        <v>170</v>
      </c>
      <c r="J81" s="113" t="s">
        <v>417</v>
      </c>
      <c r="K81" s="112" t="s">
        <v>418</v>
      </c>
      <c r="L81" s="115">
        <v>46324</v>
      </c>
      <c r="M81" s="109">
        <v>30</v>
      </c>
    </row>
    <row r="82" spans="1:14" ht="18" customHeight="1">
      <c r="A82" s="114">
        <v>1</v>
      </c>
      <c r="B82" s="112">
        <v>66939</v>
      </c>
      <c r="C82" s="112" t="s">
        <v>238</v>
      </c>
      <c r="D82" s="113" t="e">
        <f>IF(ISBLANK($E82),"",VLOOKUP($E82,[1]!施設情報[#Data],2,FALSE))</f>
        <v>#REF!</v>
      </c>
      <c r="E82" s="112" t="s">
        <v>234</v>
      </c>
      <c r="F82" s="112" t="s">
        <v>419</v>
      </c>
      <c r="G82" s="112" t="s">
        <v>180</v>
      </c>
      <c r="H82" s="113" t="s">
        <v>420</v>
      </c>
      <c r="I82" s="113" t="s">
        <v>170</v>
      </c>
      <c r="J82" s="113" t="s">
        <v>421</v>
      </c>
      <c r="K82" s="112" t="s">
        <v>422</v>
      </c>
      <c r="L82" s="115">
        <v>46139</v>
      </c>
      <c r="M82" s="109">
        <v>28</v>
      </c>
    </row>
    <row r="83" spans="1:14" ht="18" customHeight="1">
      <c r="A83" s="114">
        <v>1</v>
      </c>
      <c r="B83" s="112">
        <v>66940</v>
      </c>
      <c r="C83" s="112" t="s">
        <v>238</v>
      </c>
      <c r="D83" s="113" t="e">
        <f>IF(ISBLANK($E83),"",VLOOKUP($E83,[1]!施設情報[#Data],2,FALSE))</f>
        <v>#REF!</v>
      </c>
      <c r="E83" s="112" t="s">
        <v>234</v>
      </c>
      <c r="F83" s="112" t="s">
        <v>423</v>
      </c>
      <c r="G83" s="112" t="s">
        <v>180</v>
      </c>
      <c r="H83" s="113" t="s">
        <v>420</v>
      </c>
      <c r="I83" s="113" t="s">
        <v>170</v>
      </c>
      <c r="J83" s="113" t="s">
        <v>421</v>
      </c>
      <c r="K83" s="112" t="s">
        <v>424</v>
      </c>
      <c r="L83" s="115">
        <v>46322</v>
      </c>
      <c r="M83" s="109">
        <v>28</v>
      </c>
    </row>
    <row r="84" spans="1:14" ht="18" customHeight="1">
      <c r="A84" s="114">
        <v>1</v>
      </c>
      <c r="B84" s="112">
        <v>66941</v>
      </c>
      <c r="C84" s="112" t="s">
        <v>238</v>
      </c>
      <c r="D84" s="113" t="e">
        <f>IF(ISBLANK($E84),"",VLOOKUP($E84,[1]!施設情報[#Data],2,FALSE))</f>
        <v>#REF!</v>
      </c>
      <c r="E84" s="112" t="s">
        <v>234</v>
      </c>
      <c r="F84" s="112" t="s">
        <v>425</v>
      </c>
      <c r="G84" s="112" t="s">
        <v>426</v>
      </c>
      <c r="H84" s="113" t="s">
        <v>427</v>
      </c>
      <c r="I84" s="113" t="s">
        <v>170</v>
      </c>
      <c r="J84" s="113" t="s">
        <v>428</v>
      </c>
      <c r="K84" s="112" t="s">
        <v>429</v>
      </c>
      <c r="L84" s="115">
        <v>46162</v>
      </c>
      <c r="M84" s="109">
        <v>21</v>
      </c>
    </row>
    <row r="85" spans="1:14" ht="18" customHeight="1">
      <c r="A85" s="114">
        <v>1</v>
      </c>
      <c r="B85" s="112">
        <v>66942</v>
      </c>
      <c r="C85" s="112" t="s">
        <v>238</v>
      </c>
      <c r="D85" s="113" t="e">
        <f>IF(ISBLANK($E85),"",VLOOKUP($E85,[1]!施設情報[#Data],2,FALSE))</f>
        <v>#REF!</v>
      </c>
      <c r="E85" s="112" t="s">
        <v>234</v>
      </c>
      <c r="F85" s="112" t="s">
        <v>430</v>
      </c>
      <c r="G85" s="112" t="s">
        <v>431</v>
      </c>
      <c r="H85" s="113" t="s">
        <v>432</v>
      </c>
      <c r="I85" s="113" t="s">
        <v>170</v>
      </c>
      <c r="J85" s="113" t="s">
        <v>433</v>
      </c>
      <c r="K85" s="112" t="s">
        <v>434</v>
      </c>
      <c r="L85" s="115">
        <v>46197</v>
      </c>
      <c r="M85" s="109">
        <v>25</v>
      </c>
    </row>
    <row r="86" spans="1:14" ht="18" customHeight="1">
      <c r="A86" s="114">
        <v>1</v>
      </c>
      <c r="B86" s="112">
        <v>66943</v>
      </c>
      <c r="C86" s="112" t="s">
        <v>238</v>
      </c>
      <c r="D86" s="113" t="e">
        <f>IF(ISBLANK($E86),"",VLOOKUP($E86,[1]!施設情報[#Data],2,FALSE))</f>
        <v>#REF!</v>
      </c>
      <c r="E86" s="112" t="s">
        <v>234</v>
      </c>
      <c r="F86" s="112" t="s">
        <v>435</v>
      </c>
      <c r="G86" s="112" t="s">
        <v>183</v>
      </c>
      <c r="H86" s="113" t="s">
        <v>436</v>
      </c>
      <c r="I86" s="113" t="s">
        <v>170</v>
      </c>
      <c r="J86" s="113" t="s">
        <v>437</v>
      </c>
      <c r="K86" s="112" t="s">
        <v>438</v>
      </c>
      <c r="L86" s="115">
        <v>46231</v>
      </c>
      <c r="M86" s="109">
        <v>29</v>
      </c>
    </row>
    <row r="87" spans="1:14" ht="18" customHeight="1">
      <c r="A87" s="114">
        <v>1</v>
      </c>
      <c r="B87" s="112">
        <v>66944</v>
      </c>
      <c r="C87" s="112" t="s">
        <v>238</v>
      </c>
      <c r="D87" s="113" t="e">
        <f>IF(ISBLANK($E87),"",VLOOKUP($E87,[1]!施設情報[#Data],2,FALSE))</f>
        <v>#REF!</v>
      </c>
      <c r="E87" s="112" t="s">
        <v>234</v>
      </c>
      <c r="F87" s="112" t="s">
        <v>439</v>
      </c>
      <c r="G87" s="112" t="s">
        <v>184</v>
      </c>
      <c r="H87" s="113" t="s">
        <v>440</v>
      </c>
      <c r="I87" s="113" t="s">
        <v>170</v>
      </c>
      <c r="J87" s="113" t="s">
        <v>441</v>
      </c>
      <c r="K87" s="112" t="s">
        <v>442</v>
      </c>
      <c r="L87" s="115">
        <v>46274</v>
      </c>
      <c r="M87" s="109">
        <v>10</v>
      </c>
    </row>
    <row r="88" spans="1:14" ht="18" customHeight="1">
      <c r="A88" s="114">
        <v>1</v>
      </c>
      <c r="B88" s="112">
        <v>66945</v>
      </c>
      <c r="C88" s="112" t="s">
        <v>238</v>
      </c>
      <c r="D88" s="113" t="e">
        <f>IF(ISBLANK($E88),"",VLOOKUP($E88,[1]!施設情報[#Data],2,FALSE))</f>
        <v>#REF!</v>
      </c>
      <c r="E88" s="112" t="s">
        <v>234</v>
      </c>
      <c r="F88" s="112" t="s">
        <v>443</v>
      </c>
      <c r="G88" s="112" t="s">
        <v>444</v>
      </c>
      <c r="H88" s="113" t="s">
        <v>185</v>
      </c>
      <c r="I88" s="113" t="s">
        <v>170</v>
      </c>
      <c r="J88" s="113" t="s">
        <v>445</v>
      </c>
      <c r="K88" s="112" t="s">
        <v>446</v>
      </c>
      <c r="L88" s="115">
        <v>46378</v>
      </c>
      <c r="M88" s="109">
        <v>23</v>
      </c>
    </row>
    <row r="89" spans="1:14" ht="18" customHeight="1">
      <c r="A89" s="114">
        <v>2</v>
      </c>
      <c r="B89" s="112">
        <v>66946</v>
      </c>
      <c r="C89" s="112" t="s">
        <v>238</v>
      </c>
      <c r="D89" s="113" t="e">
        <f>IF(ISBLANK($E89),"",VLOOKUP($E89,[1]!施設情報[#Data],2,FALSE))</f>
        <v>#REF!</v>
      </c>
      <c r="E89" s="112" t="s">
        <v>234</v>
      </c>
      <c r="F89" s="112" t="s">
        <v>126</v>
      </c>
      <c r="G89" s="112" t="s">
        <v>186</v>
      </c>
      <c r="H89" s="113" t="s">
        <v>447</v>
      </c>
      <c r="I89" s="113" t="s">
        <v>170</v>
      </c>
      <c r="J89" s="113" t="s">
        <v>448</v>
      </c>
      <c r="K89" s="112" t="s">
        <v>118</v>
      </c>
      <c r="L89" s="115">
        <v>46041</v>
      </c>
      <c r="M89" s="109">
        <v>20</v>
      </c>
    </row>
    <row r="90" spans="1:14" ht="18" customHeight="1">
      <c r="A90" s="114">
        <v>1</v>
      </c>
      <c r="B90" s="112">
        <v>66947</v>
      </c>
      <c r="C90" s="112" t="s">
        <v>238</v>
      </c>
      <c r="D90" s="113" t="e">
        <f>IF(ISBLANK($E90),"",VLOOKUP($E90,[1]!施設情報[#Data],2,FALSE))</f>
        <v>#REF!</v>
      </c>
      <c r="E90" s="112" t="s">
        <v>234</v>
      </c>
      <c r="F90" s="112" t="s">
        <v>449</v>
      </c>
      <c r="G90" s="112" t="s">
        <v>450</v>
      </c>
      <c r="H90" s="113" t="s">
        <v>451</v>
      </c>
      <c r="I90" s="113" t="s">
        <v>170</v>
      </c>
      <c r="J90" s="113" t="s">
        <v>452</v>
      </c>
      <c r="K90" s="112" t="s">
        <v>137</v>
      </c>
      <c r="L90" s="115">
        <v>46099</v>
      </c>
      <c r="M90" s="109">
        <v>19</v>
      </c>
    </row>
    <row r="91" spans="1:14" ht="18" customHeight="1">
      <c r="A91" s="114">
        <v>2</v>
      </c>
      <c r="B91" s="112">
        <v>66909</v>
      </c>
      <c r="C91" s="112" t="s">
        <v>238</v>
      </c>
      <c r="D91" s="113" t="e">
        <f>IF(ISBLANK($E91),"",VLOOKUP($E91,[1]!施設情報[#Data],2,FALSE))</f>
        <v>#REF!</v>
      </c>
      <c r="E91" s="112" t="s">
        <v>234</v>
      </c>
      <c r="F91" s="112" t="s">
        <v>453</v>
      </c>
      <c r="G91" s="112" t="s">
        <v>454</v>
      </c>
      <c r="H91" s="113" t="s">
        <v>455</v>
      </c>
      <c r="I91" s="113" t="s">
        <v>182</v>
      </c>
      <c r="J91" s="113" t="s">
        <v>456</v>
      </c>
      <c r="K91" s="112" t="s">
        <v>457</v>
      </c>
      <c r="L91" s="115">
        <v>46354</v>
      </c>
      <c r="M91" s="109">
        <v>29</v>
      </c>
    </row>
    <row r="92" spans="1:14" ht="18" customHeight="1">
      <c r="A92" s="114">
        <v>2</v>
      </c>
      <c r="B92" s="112">
        <v>66910</v>
      </c>
      <c r="C92" s="112" t="s">
        <v>238</v>
      </c>
      <c r="D92" s="113" t="e">
        <f>IF(ISBLANK($E92),"",VLOOKUP($E92,[1]!施設情報[#Data],2,FALSE))</f>
        <v>#REF!</v>
      </c>
      <c r="E92" s="112" t="s">
        <v>234</v>
      </c>
      <c r="F92" s="112" t="s">
        <v>458</v>
      </c>
      <c r="G92" s="112" t="s">
        <v>459</v>
      </c>
      <c r="H92" s="113" t="s">
        <v>460</v>
      </c>
      <c r="I92" s="113" t="s">
        <v>182</v>
      </c>
      <c r="J92" s="113" t="s">
        <v>461</v>
      </c>
      <c r="K92" s="112" t="s">
        <v>462</v>
      </c>
      <c r="L92" s="115">
        <v>46368</v>
      </c>
      <c r="M92" s="109">
        <v>13</v>
      </c>
    </row>
    <row r="93" spans="1:14" ht="18" customHeight="1">
      <c r="A93" s="114">
        <v>1</v>
      </c>
      <c r="B93" s="112">
        <v>66911</v>
      </c>
      <c r="C93" s="112" t="s">
        <v>238</v>
      </c>
      <c r="D93" s="113" t="e">
        <f>IF(ISBLANK($E93),"",VLOOKUP($E93,[1]!施設情報[#Data],2,FALSE))</f>
        <v>#REF!</v>
      </c>
      <c r="E93" s="112" t="s">
        <v>234</v>
      </c>
      <c r="F93" s="112" t="s">
        <v>463</v>
      </c>
      <c r="G93" s="112" t="s">
        <v>464</v>
      </c>
      <c r="H93" s="113" t="s">
        <v>192</v>
      </c>
      <c r="I93" s="113" t="s">
        <v>182</v>
      </c>
      <c r="J93" s="113" t="s">
        <v>129</v>
      </c>
      <c r="K93" s="112" t="s">
        <v>465</v>
      </c>
      <c r="L93" s="115">
        <v>46363</v>
      </c>
      <c r="M93" s="109">
        <v>8</v>
      </c>
      <c r="N93" s="109">
        <v>9</v>
      </c>
    </row>
    <row r="94" spans="1:14" ht="18" customHeight="1">
      <c r="A94" s="114">
        <v>1</v>
      </c>
      <c r="B94" s="112">
        <v>66912</v>
      </c>
      <c r="C94" s="112" t="s">
        <v>238</v>
      </c>
      <c r="D94" s="113" t="e">
        <f>IF(ISBLANK($E94),"",VLOOKUP($E94,[1]!施設情報[#Data],2,FALSE))</f>
        <v>#REF!</v>
      </c>
      <c r="E94" s="112" t="s">
        <v>234</v>
      </c>
      <c r="F94" s="112" t="s">
        <v>466</v>
      </c>
      <c r="G94" s="112" t="s">
        <v>467</v>
      </c>
      <c r="H94" s="113" t="s">
        <v>468</v>
      </c>
      <c r="I94" s="113" t="s">
        <v>182</v>
      </c>
      <c r="J94" s="113" t="s">
        <v>469</v>
      </c>
      <c r="K94" s="112" t="s">
        <v>253</v>
      </c>
      <c r="L94" s="115">
        <v>46177</v>
      </c>
      <c r="M94" s="109">
        <v>5</v>
      </c>
    </row>
    <row r="95" spans="1:14" ht="18" customHeight="1">
      <c r="A95" s="114">
        <v>2</v>
      </c>
      <c r="B95" s="112">
        <v>66913</v>
      </c>
      <c r="C95" s="112" t="s">
        <v>238</v>
      </c>
      <c r="D95" s="113" t="e">
        <f>IF(ISBLANK($E95),"",VLOOKUP($E95,[1]!施設情報[#Data],2,FALSE))</f>
        <v>#REF!</v>
      </c>
      <c r="E95" s="112" t="s">
        <v>234</v>
      </c>
      <c r="F95" s="112" t="s">
        <v>470</v>
      </c>
      <c r="G95" s="112" t="s">
        <v>471</v>
      </c>
      <c r="H95" s="113" t="s">
        <v>472</v>
      </c>
      <c r="I95" s="113" t="s">
        <v>182</v>
      </c>
      <c r="J95" s="113" t="s">
        <v>473</v>
      </c>
      <c r="K95" s="112" t="s">
        <v>474</v>
      </c>
      <c r="L95" s="115">
        <v>46298</v>
      </c>
      <c r="M95" s="109">
        <v>4</v>
      </c>
    </row>
    <row r="96" spans="1:14" ht="18" customHeight="1">
      <c r="A96" s="114">
        <v>1</v>
      </c>
      <c r="B96" s="112">
        <v>66914</v>
      </c>
      <c r="C96" s="112" t="s">
        <v>238</v>
      </c>
      <c r="D96" s="113" t="e">
        <f>IF(ISBLANK($E96),"",VLOOKUP($E96,[1]!施設情報[#Data],2,FALSE))</f>
        <v>#REF!</v>
      </c>
      <c r="E96" s="112" t="s">
        <v>234</v>
      </c>
      <c r="F96" s="112" t="s">
        <v>475</v>
      </c>
      <c r="G96" s="112" t="s">
        <v>476</v>
      </c>
      <c r="H96" s="113" t="s">
        <v>477</v>
      </c>
      <c r="I96" s="113" t="s">
        <v>182</v>
      </c>
      <c r="J96" s="113" t="s">
        <v>478</v>
      </c>
      <c r="K96" s="112" t="s">
        <v>418</v>
      </c>
      <c r="L96" s="115">
        <v>46324</v>
      </c>
      <c r="M96" s="109">
        <v>30</v>
      </c>
    </row>
    <row r="97" spans="1:15" ht="18" customHeight="1">
      <c r="A97" s="114">
        <v>1</v>
      </c>
      <c r="B97" s="112">
        <v>66915</v>
      </c>
      <c r="C97" s="112" t="s">
        <v>238</v>
      </c>
      <c r="D97" s="113" t="e">
        <f>IF(ISBLANK($E97),"",VLOOKUP($E97,[1]!施設情報[#Data],2,FALSE))</f>
        <v>#REF!</v>
      </c>
      <c r="E97" s="112" t="s">
        <v>234</v>
      </c>
      <c r="F97" s="112" t="s">
        <v>479</v>
      </c>
      <c r="G97" s="112" t="s">
        <v>480</v>
      </c>
      <c r="H97" s="113" t="s">
        <v>481</v>
      </c>
      <c r="I97" s="113" t="s">
        <v>182</v>
      </c>
      <c r="J97" s="113" t="s">
        <v>482</v>
      </c>
      <c r="K97" s="112" t="s">
        <v>483</v>
      </c>
      <c r="L97" s="115">
        <v>46073</v>
      </c>
      <c r="M97" s="109">
        <v>27</v>
      </c>
    </row>
    <row r="98" spans="1:15" ht="18" customHeight="1">
      <c r="A98" s="114">
        <v>1</v>
      </c>
      <c r="B98" s="112">
        <v>66916</v>
      </c>
      <c r="C98" s="112" t="s">
        <v>238</v>
      </c>
      <c r="D98" s="113" t="e">
        <f>IF(ISBLANK($E98),"",VLOOKUP($E98,[1]!施設情報[#Data],2,FALSE))</f>
        <v>#REF!</v>
      </c>
      <c r="E98" s="112" t="s">
        <v>234</v>
      </c>
      <c r="F98" s="112" t="s">
        <v>484</v>
      </c>
      <c r="G98" s="112" t="s">
        <v>485</v>
      </c>
      <c r="H98" s="113" t="s">
        <v>486</v>
      </c>
      <c r="I98" s="113" t="s">
        <v>182</v>
      </c>
      <c r="J98" s="113" t="s">
        <v>487</v>
      </c>
      <c r="K98" s="112" t="s">
        <v>462</v>
      </c>
      <c r="L98" s="115">
        <v>46368</v>
      </c>
      <c r="M98" s="109">
        <v>13</v>
      </c>
    </row>
    <row r="99" spans="1:15" ht="18" customHeight="1">
      <c r="A99" s="114">
        <v>2</v>
      </c>
      <c r="B99" s="112">
        <v>66917</v>
      </c>
      <c r="C99" s="112" t="s">
        <v>238</v>
      </c>
      <c r="D99" s="113" t="e">
        <f>IF(ISBLANK($E99),"",VLOOKUP($E99,[1]!施設情報[#Data],2,FALSE))</f>
        <v>#REF!</v>
      </c>
      <c r="E99" s="112" t="s">
        <v>234</v>
      </c>
      <c r="F99" s="112" t="s">
        <v>488</v>
      </c>
      <c r="G99" s="112" t="s">
        <v>489</v>
      </c>
      <c r="H99" s="113" t="s">
        <v>486</v>
      </c>
      <c r="I99" s="113" t="s">
        <v>182</v>
      </c>
      <c r="J99" s="113" t="s">
        <v>487</v>
      </c>
      <c r="K99" s="112" t="s">
        <v>490</v>
      </c>
      <c r="L99" s="115">
        <v>46172</v>
      </c>
      <c r="M99" s="109">
        <v>31</v>
      </c>
    </row>
    <row r="100" spans="1:15" ht="18" customHeight="1">
      <c r="A100" s="114">
        <v>1</v>
      </c>
      <c r="B100" s="112">
        <v>66918</v>
      </c>
      <c r="C100" s="112" t="s">
        <v>238</v>
      </c>
      <c r="D100" s="113" t="e">
        <f>IF(ISBLANK($E100),"",VLOOKUP($E100,[1]!施設情報[#Data],2,FALSE))</f>
        <v>#REF!</v>
      </c>
      <c r="E100" s="112" t="s">
        <v>234</v>
      </c>
      <c r="F100" s="112" t="s">
        <v>491</v>
      </c>
      <c r="G100" s="112" t="s">
        <v>492</v>
      </c>
      <c r="H100" s="113" t="s">
        <v>420</v>
      </c>
      <c r="I100" s="113" t="s">
        <v>182</v>
      </c>
      <c r="J100" s="113" t="s">
        <v>493</v>
      </c>
      <c r="K100" s="112" t="s">
        <v>494</v>
      </c>
      <c r="L100" s="115">
        <v>46179</v>
      </c>
      <c r="M100" s="109">
        <v>7</v>
      </c>
    </row>
    <row r="101" spans="1:15" ht="18" customHeight="1">
      <c r="A101" s="114">
        <v>1</v>
      </c>
      <c r="B101" s="112">
        <v>66919</v>
      </c>
      <c r="C101" s="112" t="s">
        <v>238</v>
      </c>
      <c r="D101" s="113" t="e">
        <f>IF(ISBLANK($E101),"",VLOOKUP($E101,[1]!施設情報[#Data],2,FALSE))</f>
        <v>#REF!</v>
      </c>
      <c r="E101" s="112" t="s">
        <v>234</v>
      </c>
      <c r="F101" s="112" t="s">
        <v>495</v>
      </c>
      <c r="G101" s="112" t="s">
        <v>492</v>
      </c>
      <c r="H101" s="113" t="s">
        <v>420</v>
      </c>
      <c r="I101" s="113" t="s">
        <v>182</v>
      </c>
      <c r="J101" s="113" t="s">
        <v>493</v>
      </c>
      <c r="K101" s="112" t="s">
        <v>373</v>
      </c>
      <c r="L101" s="115">
        <v>46130</v>
      </c>
      <c r="M101" s="109">
        <v>19</v>
      </c>
    </row>
    <row r="102" spans="1:15" ht="18" customHeight="1">
      <c r="A102" s="114">
        <v>2</v>
      </c>
      <c r="B102" s="112">
        <v>66920</v>
      </c>
      <c r="C102" s="112" t="s">
        <v>238</v>
      </c>
      <c r="D102" s="113" t="e">
        <f>IF(ISBLANK($E102),"",VLOOKUP($E102,[1]!施設情報[#Data],2,FALSE))</f>
        <v>#REF!</v>
      </c>
      <c r="E102" s="112" t="s">
        <v>234</v>
      </c>
      <c r="F102" s="112" t="s">
        <v>496</v>
      </c>
      <c r="G102" s="112" t="s">
        <v>497</v>
      </c>
      <c r="H102" s="113" t="s">
        <v>498</v>
      </c>
      <c r="I102" s="113" t="s">
        <v>182</v>
      </c>
      <c r="J102" s="113" t="s">
        <v>499</v>
      </c>
      <c r="K102" s="112" t="s">
        <v>500</v>
      </c>
      <c r="L102" s="115">
        <v>46263</v>
      </c>
      <c r="M102" s="109">
        <v>30</v>
      </c>
    </row>
    <row r="103" spans="1:15" ht="18" customHeight="1">
      <c r="A103" s="114">
        <v>1</v>
      </c>
      <c r="B103" s="112">
        <v>66921</v>
      </c>
      <c r="C103" s="112" t="s">
        <v>238</v>
      </c>
      <c r="D103" s="113" t="e">
        <f>IF(ISBLANK($E103),"",VLOOKUP($E103,[1]!施設情報[#Data],2,FALSE))</f>
        <v>#REF!</v>
      </c>
      <c r="E103" s="112" t="s">
        <v>234</v>
      </c>
      <c r="F103" s="112" t="s">
        <v>501</v>
      </c>
      <c r="G103" s="112" t="s">
        <v>502</v>
      </c>
      <c r="H103" s="113" t="s">
        <v>187</v>
      </c>
      <c r="I103" s="113" t="s">
        <v>182</v>
      </c>
      <c r="J103" s="113" t="s">
        <v>58</v>
      </c>
      <c r="K103" s="112" t="s">
        <v>287</v>
      </c>
      <c r="L103" s="115">
        <v>46050</v>
      </c>
      <c r="M103" s="109">
        <v>29</v>
      </c>
    </row>
    <row r="104" spans="1:15" ht="18" customHeight="1">
      <c r="A104" s="114">
        <v>1</v>
      </c>
      <c r="B104" s="112">
        <v>66922</v>
      </c>
      <c r="C104" s="112" t="s">
        <v>238</v>
      </c>
      <c r="D104" s="113" t="e">
        <f>IF(ISBLANK($E104),"",VLOOKUP($E104,[1]!施設情報[#Data],2,FALSE))</f>
        <v>#REF!</v>
      </c>
      <c r="E104" s="112" t="s">
        <v>234</v>
      </c>
      <c r="F104" s="112" t="s">
        <v>503</v>
      </c>
      <c r="G104" s="112" t="s">
        <v>504</v>
      </c>
      <c r="H104" s="113" t="s">
        <v>505</v>
      </c>
      <c r="I104" s="113" t="s">
        <v>182</v>
      </c>
      <c r="J104" s="113" t="s">
        <v>506</v>
      </c>
      <c r="K104" s="112" t="s">
        <v>507</v>
      </c>
      <c r="L104" s="115">
        <v>46164</v>
      </c>
      <c r="M104" s="109">
        <v>23</v>
      </c>
      <c r="N104" s="109">
        <v>24</v>
      </c>
    </row>
    <row r="105" spans="1:15" ht="18" customHeight="1">
      <c r="A105" s="114">
        <v>1</v>
      </c>
      <c r="B105" s="112">
        <v>66923</v>
      </c>
      <c r="C105" s="112" t="s">
        <v>238</v>
      </c>
      <c r="D105" s="113" t="e">
        <f>IF(ISBLANK($E105),"",VLOOKUP($E105,[1]!施設情報[#Data],2,FALSE))</f>
        <v>#REF!</v>
      </c>
      <c r="E105" s="112" t="s">
        <v>234</v>
      </c>
      <c r="F105" s="112" t="s">
        <v>508</v>
      </c>
      <c r="G105" s="112" t="s">
        <v>509</v>
      </c>
      <c r="H105" s="113" t="s">
        <v>510</v>
      </c>
      <c r="I105" s="113" t="s">
        <v>182</v>
      </c>
      <c r="J105" s="113" t="s">
        <v>511</v>
      </c>
      <c r="K105" s="112" t="s">
        <v>512</v>
      </c>
      <c r="L105" s="115">
        <v>46260</v>
      </c>
      <c r="M105" s="109">
        <v>27</v>
      </c>
      <c r="N105" s="109">
        <v>28</v>
      </c>
    </row>
    <row r="106" spans="1:15" ht="18" customHeight="1">
      <c r="A106" s="114">
        <v>2</v>
      </c>
      <c r="B106" s="112">
        <v>66924</v>
      </c>
      <c r="C106" s="112" t="s">
        <v>238</v>
      </c>
      <c r="D106" s="113" t="e">
        <f>IF(ISBLANK($E106),"",VLOOKUP($E106,[1]!施設情報[#Data],2,FALSE))</f>
        <v>#REF!</v>
      </c>
      <c r="E106" s="112" t="s">
        <v>234</v>
      </c>
      <c r="F106" s="112" t="s">
        <v>513</v>
      </c>
      <c r="G106" s="112" t="s">
        <v>514</v>
      </c>
      <c r="H106" s="113" t="s">
        <v>515</v>
      </c>
      <c r="I106" s="113" t="s">
        <v>182</v>
      </c>
      <c r="J106" s="113" t="s">
        <v>516</v>
      </c>
      <c r="K106" s="112" t="s">
        <v>517</v>
      </c>
      <c r="L106" s="115">
        <v>46300</v>
      </c>
      <c r="M106" s="109">
        <v>6</v>
      </c>
    </row>
    <row r="107" spans="1:15" ht="18" customHeight="1">
      <c r="A107" s="114">
        <v>1</v>
      </c>
      <c r="B107" s="112">
        <v>66925</v>
      </c>
      <c r="C107" s="112" t="s">
        <v>238</v>
      </c>
      <c r="D107" s="113" t="e">
        <f>IF(ISBLANK($E107),"",VLOOKUP($E107,[1]!施設情報[#Data],2,FALSE))</f>
        <v>#REF!</v>
      </c>
      <c r="E107" s="112" t="s">
        <v>234</v>
      </c>
      <c r="F107" s="112" t="s">
        <v>518</v>
      </c>
      <c r="G107" s="112" t="s">
        <v>519</v>
      </c>
      <c r="H107" s="113" t="s">
        <v>520</v>
      </c>
      <c r="I107" s="113" t="s">
        <v>182</v>
      </c>
      <c r="J107" s="113" t="s">
        <v>521</v>
      </c>
      <c r="K107" s="112" t="s">
        <v>522</v>
      </c>
      <c r="L107" s="115">
        <v>46094</v>
      </c>
      <c r="M107" s="109">
        <v>14</v>
      </c>
      <c r="N107" s="109">
        <v>20</v>
      </c>
      <c r="O107" s="109">
        <v>21</v>
      </c>
    </row>
    <row r="108" spans="1:15" ht="18" customHeight="1">
      <c r="A108" s="114">
        <v>1</v>
      </c>
      <c r="B108" s="112">
        <v>66926</v>
      </c>
      <c r="C108" s="112" t="s">
        <v>238</v>
      </c>
      <c r="D108" s="113" t="e">
        <f>IF(ISBLANK($E108),"",VLOOKUP($E108,[1]!施設情報[#Data],2,FALSE))</f>
        <v>#REF!</v>
      </c>
      <c r="E108" s="112" t="s">
        <v>234</v>
      </c>
      <c r="F108" s="112" t="s">
        <v>523</v>
      </c>
      <c r="G108" s="112" t="s">
        <v>524</v>
      </c>
      <c r="H108" s="113" t="s">
        <v>525</v>
      </c>
      <c r="I108" s="113" t="s">
        <v>182</v>
      </c>
      <c r="J108" s="113" t="s">
        <v>60</v>
      </c>
      <c r="K108" s="112" t="s">
        <v>526</v>
      </c>
      <c r="L108" s="115">
        <v>46031</v>
      </c>
      <c r="M108" s="109">
        <v>10</v>
      </c>
      <c r="N108" s="109">
        <v>11</v>
      </c>
    </row>
    <row r="109" spans="1:15" ht="18" customHeight="1">
      <c r="A109" s="114">
        <v>1</v>
      </c>
      <c r="B109" s="112">
        <v>66927</v>
      </c>
      <c r="C109" s="112" t="s">
        <v>238</v>
      </c>
      <c r="D109" s="113" t="e">
        <f>IF(ISBLANK($E109),"",VLOOKUP($E109,[1]!施設情報[#Data],2,FALSE))</f>
        <v>#REF!</v>
      </c>
      <c r="E109" s="112" t="s">
        <v>234</v>
      </c>
      <c r="F109" s="112" t="s">
        <v>527</v>
      </c>
      <c r="G109" s="112" t="s">
        <v>528</v>
      </c>
      <c r="H109" s="113" t="s">
        <v>529</v>
      </c>
      <c r="I109" s="113" t="s">
        <v>182</v>
      </c>
      <c r="J109" s="113" t="s">
        <v>530</v>
      </c>
      <c r="K109" s="112" t="s">
        <v>531</v>
      </c>
      <c r="L109" s="115">
        <v>46237</v>
      </c>
      <c r="M109" s="109">
        <v>4</v>
      </c>
      <c r="N109" s="109">
        <v>5</v>
      </c>
    </row>
    <row r="110" spans="1:15" ht="18" customHeight="1">
      <c r="A110" s="114">
        <v>2</v>
      </c>
      <c r="B110" s="112">
        <v>66928</v>
      </c>
      <c r="C110" s="112" t="s">
        <v>238</v>
      </c>
      <c r="D110" s="113" t="e">
        <f>IF(ISBLANK($E110),"",VLOOKUP($E110,[1]!施設情報[#Data],2,FALSE))</f>
        <v>#REF!</v>
      </c>
      <c r="E110" s="112" t="s">
        <v>234</v>
      </c>
      <c r="F110" s="112" t="s">
        <v>532</v>
      </c>
      <c r="G110" s="112" t="s">
        <v>533</v>
      </c>
      <c r="H110" s="113" t="s">
        <v>191</v>
      </c>
      <c r="I110" s="113" t="s">
        <v>182</v>
      </c>
      <c r="J110" s="113" t="s">
        <v>65</v>
      </c>
      <c r="K110" s="112" t="s">
        <v>534</v>
      </c>
      <c r="L110" s="115">
        <v>46068</v>
      </c>
      <c r="M110" s="109">
        <v>16</v>
      </c>
    </row>
    <row r="111" spans="1:15" ht="18" customHeight="1">
      <c r="A111" s="114">
        <v>1</v>
      </c>
      <c r="B111" s="112">
        <v>66929</v>
      </c>
      <c r="C111" s="112" t="s">
        <v>238</v>
      </c>
      <c r="D111" s="113" t="e">
        <f>IF(ISBLANK($E111),"",VLOOKUP($E111,[1]!施設情報[#Data],2,FALSE))</f>
        <v>#REF!</v>
      </c>
      <c r="E111" s="112" t="s">
        <v>234</v>
      </c>
      <c r="F111" s="112" t="s">
        <v>535</v>
      </c>
      <c r="G111" s="112" t="s">
        <v>536</v>
      </c>
      <c r="H111" s="113" t="s">
        <v>189</v>
      </c>
      <c r="I111" s="113" t="s">
        <v>182</v>
      </c>
      <c r="J111" s="113" t="s">
        <v>63</v>
      </c>
      <c r="K111" s="112" t="s">
        <v>537</v>
      </c>
      <c r="L111" s="115">
        <v>46054</v>
      </c>
      <c r="M111" s="109">
        <v>2</v>
      </c>
    </row>
    <row r="112" spans="1:15" ht="18" customHeight="1">
      <c r="A112" s="114">
        <v>1</v>
      </c>
      <c r="B112" s="112">
        <v>66930</v>
      </c>
      <c r="C112" s="112" t="s">
        <v>238</v>
      </c>
      <c r="D112" s="113" t="e">
        <f>IF(ISBLANK($E112),"",VLOOKUP($E112,[1]!施設情報[#Data],2,FALSE))</f>
        <v>#REF!</v>
      </c>
      <c r="E112" s="112" t="s">
        <v>234</v>
      </c>
      <c r="F112" s="112" t="s">
        <v>538</v>
      </c>
      <c r="G112" s="112" t="s">
        <v>539</v>
      </c>
      <c r="H112" s="113" t="s">
        <v>190</v>
      </c>
      <c r="I112" s="113" t="s">
        <v>182</v>
      </c>
      <c r="J112" s="113" t="s">
        <v>64</v>
      </c>
      <c r="K112" s="112" t="s">
        <v>128</v>
      </c>
      <c r="L112" s="115">
        <v>46056</v>
      </c>
      <c r="M112" s="109">
        <v>4</v>
      </c>
    </row>
    <row r="113" spans="1:15" ht="18" customHeight="1">
      <c r="A113" s="114">
        <v>4</v>
      </c>
      <c r="B113" s="112">
        <v>66931</v>
      </c>
      <c r="C113" s="112" t="s">
        <v>238</v>
      </c>
      <c r="D113" s="113" t="e">
        <f>IF(ISBLANK($E113),"",VLOOKUP($E113,[1]!施設情報[#Data],2,FALSE))</f>
        <v>#REF!</v>
      </c>
      <c r="E113" s="112" t="s">
        <v>234</v>
      </c>
      <c r="F113" s="112" t="s">
        <v>540</v>
      </c>
      <c r="G113" s="112" t="s">
        <v>541</v>
      </c>
      <c r="H113" s="113" t="s">
        <v>237</v>
      </c>
      <c r="I113" s="113" t="s">
        <v>182</v>
      </c>
      <c r="J113" s="113" t="s">
        <v>62</v>
      </c>
      <c r="K113" s="112" t="s">
        <v>542</v>
      </c>
      <c r="L113" s="115">
        <v>46231</v>
      </c>
      <c r="M113" s="109">
        <v>29</v>
      </c>
      <c r="N113" s="109">
        <v>30</v>
      </c>
    </row>
    <row r="114" spans="1:15" ht="18" customHeight="1">
      <c r="A114" s="114">
        <v>3</v>
      </c>
      <c r="B114" s="112">
        <v>66932</v>
      </c>
      <c r="C114" s="112" t="s">
        <v>238</v>
      </c>
      <c r="D114" s="113" t="e">
        <f>IF(ISBLANK($E114),"",VLOOKUP($E114,[1]!施設情報[#Data],2,FALSE))</f>
        <v>#REF!</v>
      </c>
      <c r="E114" s="112" t="s">
        <v>234</v>
      </c>
      <c r="F114" s="112" t="s">
        <v>543</v>
      </c>
      <c r="G114" s="112" t="s">
        <v>544</v>
      </c>
      <c r="H114" s="113" t="s">
        <v>545</v>
      </c>
      <c r="I114" s="113" t="s">
        <v>182</v>
      </c>
      <c r="J114" s="113" t="s">
        <v>546</v>
      </c>
      <c r="K114" s="112" t="s">
        <v>547</v>
      </c>
      <c r="L114" s="115">
        <v>46221</v>
      </c>
      <c r="M114" s="109">
        <v>19</v>
      </c>
      <c r="N114" s="109">
        <v>20</v>
      </c>
    </row>
    <row r="115" spans="1:15" ht="18" customHeight="1">
      <c r="A115" s="114">
        <v>2</v>
      </c>
      <c r="B115" s="112">
        <v>66933</v>
      </c>
      <c r="C115" s="112" t="s">
        <v>238</v>
      </c>
      <c r="D115" s="113" t="e">
        <f>IF(ISBLANK($E115),"",VLOOKUP($E115,[1]!施設情報[#Data],2,FALSE))</f>
        <v>#REF!</v>
      </c>
      <c r="E115" s="112" t="s">
        <v>234</v>
      </c>
      <c r="F115" s="112" t="s">
        <v>548</v>
      </c>
      <c r="G115" s="112" t="s">
        <v>549</v>
      </c>
      <c r="H115" s="113" t="s">
        <v>188</v>
      </c>
      <c r="I115" s="113" t="s">
        <v>182</v>
      </c>
      <c r="J115" s="113" t="s">
        <v>59</v>
      </c>
      <c r="K115" s="112" t="s">
        <v>550</v>
      </c>
      <c r="L115" s="115">
        <v>46193</v>
      </c>
      <c r="M115" s="109">
        <v>21</v>
      </c>
      <c r="N115" s="109">
        <v>27</v>
      </c>
    </row>
    <row r="116" spans="1:15" ht="18" customHeight="1">
      <c r="A116" s="114">
        <v>1</v>
      </c>
      <c r="B116" s="112">
        <v>66934</v>
      </c>
      <c r="C116" s="112" t="s">
        <v>238</v>
      </c>
      <c r="D116" s="113" t="e">
        <f>IF(ISBLANK($E116),"",VLOOKUP($E116,[1]!施設情報[#Data],2,FALSE))</f>
        <v>#REF!</v>
      </c>
      <c r="E116" s="112" t="s">
        <v>234</v>
      </c>
      <c r="F116" s="112" t="s">
        <v>551</v>
      </c>
      <c r="G116" s="112" t="s">
        <v>552</v>
      </c>
      <c r="H116" s="113" t="s">
        <v>193</v>
      </c>
      <c r="I116" s="113" t="s">
        <v>182</v>
      </c>
      <c r="J116" s="113" t="s">
        <v>61</v>
      </c>
      <c r="K116" s="112" t="s">
        <v>315</v>
      </c>
      <c r="L116" s="115">
        <v>46225</v>
      </c>
      <c r="M116" s="109">
        <v>23</v>
      </c>
      <c r="N116" s="109">
        <v>24</v>
      </c>
    </row>
    <row r="117" spans="1:15" ht="18" customHeight="1">
      <c r="A117" s="114">
        <v>2</v>
      </c>
      <c r="B117" s="112">
        <v>69019</v>
      </c>
      <c r="C117" s="112" t="s">
        <v>238</v>
      </c>
      <c r="D117" s="113" t="e">
        <f>IF(ISBLANK($E117),"",VLOOKUP($E117,[1]!施設情報[#Data],2,FALSE))</f>
        <v>#REF!</v>
      </c>
      <c r="E117" s="112" t="s">
        <v>234</v>
      </c>
      <c r="F117" s="112" t="s">
        <v>66</v>
      </c>
      <c r="G117" s="112" t="s">
        <v>194</v>
      </c>
      <c r="H117" s="113" t="s">
        <v>181</v>
      </c>
      <c r="I117" s="113" t="s">
        <v>182</v>
      </c>
      <c r="J117" s="113" t="s">
        <v>54</v>
      </c>
      <c r="K117" s="112" t="s">
        <v>553</v>
      </c>
      <c r="L117" s="115">
        <v>46280</v>
      </c>
      <c r="M117" s="116">
        <v>46281</v>
      </c>
    </row>
    <row r="118" spans="1:15" ht="18" customHeight="1">
      <c r="A118" s="114">
        <v>2</v>
      </c>
      <c r="B118" s="112">
        <v>69021</v>
      </c>
      <c r="C118" s="112" t="s">
        <v>238</v>
      </c>
      <c r="D118" s="113" t="e">
        <f>IF(ISBLANK($E118),"",VLOOKUP($E118,[1]!施設情報[#Data],2,FALSE))</f>
        <v>#REF!</v>
      </c>
      <c r="E118" s="112" t="s">
        <v>234</v>
      </c>
      <c r="F118" s="112" t="s">
        <v>554</v>
      </c>
      <c r="G118" s="112" t="s">
        <v>194</v>
      </c>
      <c r="H118" s="113" t="s">
        <v>181</v>
      </c>
      <c r="I118" s="113" t="s">
        <v>182</v>
      </c>
      <c r="J118" s="113" t="s">
        <v>54</v>
      </c>
      <c r="K118" s="112" t="s">
        <v>555</v>
      </c>
      <c r="L118" s="115">
        <v>46049</v>
      </c>
      <c r="M118" s="116">
        <v>46050</v>
      </c>
    </row>
    <row r="119" spans="1:15" ht="18" customHeight="1">
      <c r="A119" s="114">
        <v>1</v>
      </c>
      <c r="B119" s="112">
        <v>65255</v>
      </c>
      <c r="C119" s="112" t="s">
        <v>238</v>
      </c>
      <c r="D119" s="113" t="e">
        <f>IF(ISBLANK($E119),"",VLOOKUP($E119,[1]!施設情報[#Data],2,FALSE))</f>
        <v>#REF!</v>
      </c>
      <c r="E119" s="112" t="s">
        <v>234</v>
      </c>
      <c r="F119" s="112" t="s">
        <v>556</v>
      </c>
      <c r="G119" s="112" t="s">
        <v>557</v>
      </c>
      <c r="H119" s="113" t="s">
        <v>195</v>
      </c>
      <c r="I119" s="113" t="s">
        <v>182</v>
      </c>
      <c r="J119" s="113" t="s">
        <v>57</v>
      </c>
      <c r="K119" s="112" t="s">
        <v>396</v>
      </c>
      <c r="L119" s="115">
        <v>46260</v>
      </c>
      <c r="M119" s="109">
        <v>27</v>
      </c>
    </row>
    <row r="120" spans="1:15" ht="18" customHeight="1">
      <c r="A120" s="114">
        <v>2</v>
      </c>
      <c r="B120" s="112">
        <v>65256</v>
      </c>
      <c r="C120" s="112" t="s">
        <v>238</v>
      </c>
      <c r="D120" s="113" t="e">
        <f>IF(ISBLANK($E120),"",VLOOKUP($E120,[1]!施設情報[#Data],2,FALSE))</f>
        <v>#REF!</v>
      </c>
      <c r="E120" s="112" t="s">
        <v>234</v>
      </c>
      <c r="F120" s="112" t="s">
        <v>558</v>
      </c>
      <c r="G120" s="112" t="s">
        <v>559</v>
      </c>
      <c r="H120" s="113" t="s">
        <v>560</v>
      </c>
      <c r="I120" s="113" t="s">
        <v>182</v>
      </c>
      <c r="J120" s="113" t="s">
        <v>561</v>
      </c>
      <c r="K120" s="112" t="s">
        <v>422</v>
      </c>
      <c r="L120" s="115">
        <v>46139</v>
      </c>
      <c r="M120" s="109">
        <v>28</v>
      </c>
    </row>
    <row r="121" spans="1:15" ht="18" customHeight="1">
      <c r="A121" s="114">
        <v>2</v>
      </c>
      <c r="B121" s="112">
        <v>66415</v>
      </c>
      <c r="C121" s="112" t="s">
        <v>238</v>
      </c>
      <c r="D121" s="113" t="e">
        <f>IF(ISBLANK($E121),"",VLOOKUP($E121,[1]!施設情報[#Data],2,FALSE))</f>
        <v>#REF!</v>
      </c>
      <c r="E121" s="112" t="s">
        <v>234</v>
      </c>
      <c r="F121" s="112" t="s">
        <v>562</v>
      </c>
      <c r="G121" s="112" t="s">
        <v>563</v>
      </c>
      <c r="H121" s="113" t="s">
        <v>564</v>
      </c>
      <c r="I121" s="113" t="s">
        <v>148</v>
      </c>
      <c r="J121" s="113" t="s">
        <v>565</v>
      </c>
      <c r="K121" s="112" t="s">
        <v>566</v>
      </c>
      <c r="L121" s="115">
        <v>46154</v>
      </c>
      <c r="M121" s="109">
        <v>13</v>
      </c>
      <c r="N121" s="109">
        <v>14</v>
      </c>
      <c r="O121" s="109">
        <v>15</v>
      </c>
    </row>
    <row r="122" spans="1:15" ht="18" customHeight="1">
      <c r="A122" s="114">
        <v>1</v>
      </c>
      <c r="B122" s="112">
        <v>66416</v>
      </c>
      <c r="C122" s="112" t="s">
        <v>238</v>
      </c>
      <c r="D122" s="113" t="e">
        <f>IF(ISBLANK($E122),"",VLOOKUP($E122,[1]!施設情報[#Data],2,FALSE))</f>
        <v>#REF!</v>
      </c>
      <c r="E122" s="112" t="s">
        <v>234</v>
      </c>
      <c r="F122" s="112" t="s">
        <v>567</v>
      </c>
      <c r="G122" s="112" t="s">
        <v>563</v>
      </c>
      <c r="H122" s="113" t="s">
        <v>564</v>
      </c>
      <c r="I122" s="113" t="s">
        <v>148</v>
      </c>
      <c r="J122" s="113" t="s">
        <v>565</v>
      </c>
      <c r="K122" s="112" t="s">
        <v>568</v>
      </c>
      <c r="L122" s="115">
        <v>46252</v>
      </c>
      <c r="M122" s="109">
        <v>19</v>
      </c>
      <c r="N122" s="109">
        <v>20</v>
      </c>
      <c r="O122" s="109">
        <v>21</v>
      </c>
    </row>
    <row r="123" spans="1:15" ht="18" customHeight="1">
      <c r="A123" s="114">
        <v>1</v>
      </c>
      <c r="B123" s="112">
        <v>66417</v>
      </c>
      <c r="C123" s="112" t="s">
        <v>238</v>
      </c>
      <c r="D123" s="113" t="e">
        <f>IF(ISBLANK($E123),"",VLOOKUP($E123,[1]!施設情報[#Data],2,FALSE))</f>
        <v>#REF!</v>
      </c>
      <c r="E123" s="112" t="s">
        <v>234</v>
      </c>
      <c r="F123" s="112" t="s">
        <v>569</v>
      </c>
      <c r="G123" s="112" t="s">
        <v>570</v>
      </c>
      <c r="H123" s="113" t="s">
        <v>200</v>
      </c>
      <c r="I123" s="113" t="s">
        <v>148</v>
      </c>
      <c r="J123" s="113" t="s">
        <v>72</v>
      </c>
      <c r="K123" s="112" t="s">
        <v>571</v>
      </c>
      <c r="L123" s="115">
        <v>46189</v>
      </c>
      <c r="M123" s="109">
        <v>17</v>
      </c>
      <c r="N123" s="109">
        <v>18</v>
      </c>
      <c r="O123" s="109">
        <v>19</v>
      </c>
    </row>
    <row r="124" spans="1:15" ht="18" customHeight="1">
      <c r="A124" s="114">
        <v>1</v>
      </c>
      <c r="B124" s="112">
        <v>66418</v>
      </c>
      <c r="C124" s="112" t="s">
        <v>238</v>
      </c>
      <c r="D124" s="113" t="e">
        <f>IF(ISBLANK($E124),"",VLOOKUP($E124,[1]!施設情報[#Data],2,FALSE))</f>
        <v>#REF!</v>
      </c>
      <c r="E124" s="112" t="s">
        <v>234</v>
      </c>
      <c r="F124" s="112" t="s">
        <v>572</v>
      </c>
      <c r="G124" s="112" t="s">
        <v>570</v>
      </c>
      <c r="H124" s="113" t="s">
        <v>200</v>
      </c>
      <c r="I124" s="113" t="s">
        <v>148</v>
      </c>
      <c r="J124" s="113" t="s">
        <v>72</v>
      </c>
      <c r="K124" s="112" t="s">
        <v>573</v>
      </c>
      <c r="L124" s="115">
        <v>46301</v>
      </c>
      <c r="M124" s="109">
        <v>7</v>
      </c>
      <c r="N124" s="109">
        <v>8</v>
      </c>
      <c r="O124" s="109">
        <v>9</v>
      </c>
    </row>
    <row r="125" spans="1:15" ht="18" customHeight="1">
      <c r="A125" s="114">
        <v>1</v>
      </c>
      <c r="B125" s="112">
        <v>66419</v>
      </c>
      <c r="C125" s="112" t="s">
        <v>238</v>
      </c>
      <c r="D125" s="113" t="e">
        <f>IF(ISBLANK($E125),"",VLOOKUP($E125,[1]!施設情報[#Data],2,FALSE))</f>
        <v>#REF!</v>
      </c>
      <c r="E125" s="112" t="s">
        <v>234</v>
      </c>
      <c r="F125" s="112" t="s">
        <v>574</v>
      </c>
      <c r="G125" s="112" t="s">
        <v>570</v>
      </c>
      <c r="H125" s="113" t="s">
        <v>200</v>
      </c>
      <c r="I125" s="113" t="s">
        <v>148</v>
      </c>
      <c r="J125" s="113" t="s">
        <v>72</v>
      </c>
      <c r="K125" s="112" t="s">
        <v>575</v>
      </c>
      <c r="L125" s="115">
        <v>46034</v>
      </c>
      <c r="M125" s="109">
        <v>13</v>
      </c>
      <c r="N125" s="109">
        <v>14</v>
      </c>
      <c r="O125" s="109">
        <v>15</v>
      </c>
    </row>
    <row r="126" spans="1:15" ht="18" customHeight="1">
      <c r="A126" s="114">
        <v>1</v>
      </c>
      <c r="B126" s="112">
        <v>66420</v>
      </c>
      <c r="C126" s="112" t="s">
        <v>238</v>
      </c>
      <c r="D126" s="113" t="e">
        <f>IF(ISBLANK($E126),"",VLOOKUP($E126,[1]!施設情報[#Data],2,FALSE))</f>
        <v>#REF!</v>
      </c>
      <c r="E126" s="112" t="s">
        <v>234</v>
      </c>
      <c r="F126" s="112" t="s">
        <v>576</v>
      </c>
      <c r="G126" s="112" t="s">
        <v>577</v>
      </c>
      <c r="H126" s="113" t="s">
        <v>201</v>
      </c>
      <c r="I126" s="113" t="s">
        <v>148</v>
      </c>
      <c r="J126" s="113" t="s">
        <v>73</v>
      </c>
      <c r="K126" s="112" t="s">
        <v>578</v>
      </c>
      <c r="L126" s="115">
        <v>46238</v>
      </c>
      <c r="M126" s="109">
        <v>5</v>
      </c>
    </row>
    <row r="127" spans="1:15" ht="18" customHeight="1">
      <c r="A127" s="114">
        <v>1</v>
      </c>
      <c r="B127" s="112">
        <v>66421</v>
      </c>
      <c r="C127" s="112" t="s">
        <v>238</v>
      </c>
      <c r="D127" s="113" t="e">
        <f>IF(ISBLANK($E127),"",VLOOKUP($E127,[1]!施設情報[#Data],2,FALSE))</f>
        <v>#REF!</v>
      </c>
      <c r="E127" s="112" t="s">
        <v>234</v>
      </c>
      <c r="F127" s="112" t="s">
        <v>579</v>
      </c>
      <c r="G127" s="112" t="s">
        <v>577</v>
      </c>
      <c r="H127" s="113" t="s">
        <v>201</v>
      </c>
      <c r="I127" s="113" t="s">
        <v>148</v>
      </c>
      <c r="J127" s="113" t="s">
        <v>73</v>
      </c>
      <c r="K127" s="112" t="s">
        <v>75</v>
      </c>
      <c r="L127" s="115">
        <v>46352</v>
      </c>
      <c r="M127" s="109">
        <v>27</v>
      </c>
    </row>
    <row r="128" spans="1:15" ht="18" customHeight="1">
      <c r="A128" s="114">
        <v>1</v>
      </c>
      <c r="B128" s="112">
        <v>66422</v>
      </c>
      <c r="C128" s="112" t="s">
        <v>238</v>
      </c>
      <c r="D128" s="113" t="e">
        <f>IF(ISBLANK($E128),"",VLOOKUP($E128,[1]!施設情報[#Data],2,FALSE))</f>
        <v>#REF!</v>
      </c>
      <c r="E128" s="112" t="s">
        <v>234</v>
      </c>
      <c r="F128" s="112" t="s">
        <v>580</v>
      </c>
      <c r="G128" s="112" t="s">
        <v>581</v>
      </c>
      <c r="H128" s="113" t="s">
        <v>202</v>
      </c>
      <c r="I128" s="113" t="s">
        <v>148</v>
      </c>
      <c r="J128" s="113" t="s">
        <v>74</v>
      </c>
      <c r="K128" s="112" t="s">
        <v>582</v>
      </c>
      <c r="L128" s="115">
        <v>46196</v>
      </c>
      <c r="M128" s="109">
        <v>24</v>
      </c>
    </row>
    <row r="129" spans="1:15" ht="18" customHeight="1">
      <c r="A129" s="114">
        <v>1</v>
      </c>
      <c r="B129" s="112">
        <v>66423</v>
      </c>
      <c r="C129" s="112" t="s">
        <v>238</v>
      </c>
      <c r="D129" s="113" t="e">
        <f>IF(ISBLANK($E129),"",VLOOKUP($E129,[1]!施設情報[#Data],2,FALSE))</f>
        <v>#REF!</v>
      </c>
      <c r="E129" s="112" t="s">
        <v>234</v>
      </c>
      <c r="F129" s="112" t="s">
        <v>583</v>
      </c>
      <c r="G129" s="112" t="s">
        <v>581</v>
      </c>
      <c r="H129" s="113" t="s">
        <v>202</v>
      </c>
      <c r="I129" s="113" t="s">
        <v>148</v>
      </c>
      <c r="J129" s="113" t="s">
        <v>74</v>
      </c>
      <c r="K129" s="112" t="s">
        <v>584</v>
      </c>
      <c r="L129" s="115">
        <v>46266</v>
      </c>
      <c r="M129" s="109">
        <v>2</v>
      </c>
    </row>
    <row r="130" spans="1:15" ht="18" customHeight="1">
      <c r="A130" s="114">
        <v>1</v>
      </c>
      <c r="B130" s="112">
        <v>66424</v>
      </c>
      <c r="C130" s="112" t="s">
        <v>238</v>
      </c>
      <c r="D130" s="113" t="e">
        <f>IF(ISBLANK($E130),"",VLOOKUP($E130,[1]!施設情報[#Data],2,FALSE))</f>
        <v>#REF!</v>
      </c>
      <c r="E130" s="112" t="s">
        <v>234</v>
      </c>
      <c r="F130" s="112" t="s">
        <v>585</v>
      </c>
      <c r="G130" s="112" t="s">
        <v>581</v>
      </c>
      <c r="H130" s="113" t="s">
        <v>202</v>
      </c>
      <c r="I130" s="113" t="s">
        <v>148</v>
      </c>
      <c r="J130" s="113" t="s">
        <v>74</v>
      </c>
      <c r="K130" s="112" t="s">
        <v>119</v>
      </c>
      <c r="L130" s="115">
        <v>46343</v>
      </c>
      <c r="M130" s="109">
        <v>18</v>
      </c>
    </row>
    <row r="131" spans="1:15" ht="18" customHeight="1">
      <c r="A131" s="114">
        <v>1</v>
      </c>
      <c r="B131" s="112">
        <v>66425</v>
      </c>
      <c r="C131" s="112" t="s">
        <v>238</v>
      </c>
      <c r="D131" s="113" t="e">
        <f>IF(ISBLANK($E131),"",VLOOKUP($E131,[1]!施設情報[#Data],2,FALSE))</f>
        <v>#REF!</v>
      </c>
      <c r="E131" s="112" t="s">
        <v>234</v>
      </c>
      <c r="F131" s="112" t="s">
        <v>586</v>
      </c>
      <c r="G131" s="112" t="s">
        <v>587</v>
      </c>
      <c r="H131" s="113" t="s">
        <v>588</v>
      </c>
      <c r="I131" s="113" t="s">
        <v>148</v>
      </c>
      <c r="J131" s="113" t="s">
        <v>589</v>
      </c>
      <c r="K131" s="112" t="s">
        <v>310</v>
      </c>
      <c r="L131" s="115">
        <v>46219</v>
      </c>
      <c r="M131" s="109">
        <v>17</v>
      </c>
    </row>
    <row r="132" spans="1:15" ht="18" customHeight="1">
      <c r="A132" s="114">
        <v>1</v>
      </c>
      <c r="B132" s="112">
        <v>66426</v>
      </c>
      <c r="C132" s="112" t="s">
        <v>238</v>
      </c>
      <c r="D132" s="113" t="e">
        <f>IF(ISBLANK($E132),"",VLOOKUP($E132,[1]!施設情報[#Data],2,FALSE))</f>
        <v>#REF!</v>
      </c>
      <c r="E132" s="112" t="s">
        <v>234</v>
      </c>
      <c r="F132" s="112" t="s">
        <v>590</v>
      </c>
      <c r="G132" s="112" t="s">
        <v>587</v>
      </c>
      <c r="H132" s="113" t="s">
        <v>588</v>
      </c>
      <c r="I132" s="113" t="s">
        <v>148</v>
      </c>
      <c r="J132" s="113" t="s">
        <v>589</v>
      </c>
      <c r="K132" s="112" t="s">
        <v>384</v>
      </c>
      <c r="L132" s="115">
        <v>46302</v>
      </c>
      <c r="M132" s="109">
        <v>8</v>
      </c>
    </row>
    <row r="133" spans="1:15" ht="18" customHeight="1">
      <c r="A133" s="114">
        <v>1</v>
      </c>
      <c r="B133" s="112">
        <v>66427</v>
      </c>
      <c r="C133" s="112" t="s">
        <v>238</v>
      </c>
      <c r="D133" s="113" t="e">
        <f>IF(ISBLANK($E133),"",VLOOKUP($E133,[1]!施設情報[#Data],2,FALSE))</f>
        <v>#REF!</v>
      </c>
      <c r="E133" s="112" t="s">
        <v>234</v>
      </c>
      <c r="F133" s="112" t="s">
        <v>591</v>
      </c>
      <c r="G133" s="112" t="s">
        <v>592</v>
      </c>
      <c r="H133" s="113" t="s">
        <v>198</v>
      </c>
      <c r="I133" s="113" t="s">
        <v>148</v>
      </c>
      <c r="J133" s="113" t="s">
        <v>68</v>
      </c>
      <c r="K133" s="112" t="s">
        <v>351</v>
      </c>
      <c r="L133" s="115">
        <v>46176</v>
      </c>
      <c r="M133" s="109">
        <v>4</v>
      </c>
      <c r="N133" s="109">
        <v>5</v>
      </c>
    </row>
    <row r="134" spans="1:15" ht="18" customHeight="1">
      <c r="A134" s="114">
        <v>1</v>
      </c>
      <c r="B134" s="112">
        <v>66428</v>
      </c>
      <c r="C134" s="112" t="s">
        <v>238</v>
      </c>
      <c r="D134" s="113" t="e">
        <f>IF(ISBLANK($E134),"",VLOOKUP($E134,[1]!施設情報[#Data],2,FALSE))</f>
        <v>#REF!</v>
      </c>
      <c r="E134" s="112" t="s">
        <v>234</v>
      </c>
      <c r="F134" s="112" t="s">
        <v>593</v>
      </c>
      <c r="G134" s="112" t="s">
        <v>592</v>
      </c>
      <c r="H134" s="113" t="s">
        <v>198</v>
      </c>
      <c r="I134" s="113" t="s">
        <v>148</v>
      </c>
      <c r="J134" s="113" t="s">
        <v>68</v>
      </c>
      <c r="K134" s="112" t="s">
        <v>594</v>
      </c>
      <c r="L134" s="115">
        <v>46238</v>
      </c>
      <c r="M134" s="109">
        <v>5</v>
      </c>
      <c r="N134" s="109">
        <v>6</v>
      </c>
    </row>
    <row r="135" spans="1:15" ht="18" customHeight="1">
      <c r="A135" s="114">
        <v>1</v>
      </c>
      <c r="B135" s="112">
        <v>66429</v>
      </c>
      <c r="C135" s="112" t="s">
        <v>238</v>
      </c>
      <c r="D135" s="113" t="e">
        <f>IF(ISBLANK($E135),"",VLOOKUP($E135,[1]!施設情報[#Data],2,FALSE))</f>
        <v>#REF!</v>
      </c>
      <c r="E135" s="112" t="s">
        <v>234</v>
      </c>
      <c r="F135" s="112" t="s">
        <v>595</v>
      </c>
      <c r="G135" s="112" t="s">
        <v>592</v>
      </c>
      <c r="H135" s="113" t="s">
        <v>198</v>
      </c>
      <c r="I135" s="113" t="s">
        <v>148</v>
      </c>
      <c r="J135" s="113" t="s">
        <v>68</v>
      </c>
      <c r="K135" s="112" t="s">
        <v>360</v>
      </c>
      <c r="L135" s="115">
        <v>46330</v>
      </c>
      <c r="M135" s="109">
        <v>5</v>
      </c>
      <c r="N135" s="109">
        <v>6</v>
      </c>
    </row>
    <row r="136" spans="1:15" ht="18" customHeight="1">
      <c r="A136" s="114">
        <v>1</v>
      </c>
      <c r="B136" s="112">
        <v>66430</v>
      </c>
      <c r="C136" s="112" t="s">
        <v>238</v>
      </c>
      <c r="D136" s="113" t="e">
        <f>IF(ISBLANK($E136),"",VLOOKUP($E136,[1]!施設情報[#Data],2,FALSE))</f>
        <v>#REF!</v>
      </c>
      <c r="E136" s="112" t="s">
        <v>234</v>
      </c>
      <c r="F136" s="112" t="s">
        <v>596</v>
      </c>
      <c r="G136" s="112" t="s">
        <v>597</v>
      </c>
      <c r="H136" s="113" t="s">
        <v>196</v>
      </c>
      <c r="I136" s="113" t="s">
        <v>148</v>
      </c>
      <c r="J136" s="113" t="s">
        <v>69</v>
      </c>
      <c r="K136" s="112" t="s">
        <v>571</v>
      </c>
      <c r="L136" s="115">
        <v>46189</v>
      </c>
      <c r="M136" s="109">
        <v>17</v>
      </c>
      <c r="N136" s="109">
        <v>18</v>
      </c>
      <c r="O136" s="109">
        <v>19</v>
      </c>
    </row>
    <row r="137" spans="1:15" ht="18" customHeight="1">
      <c r="A137" s="114">
        <v>1</v>
      </c>
      <c r="B137" s="112">
        <v>66431</v>
      </c>
      <c r="C137" s="112" t="s">
        <v>238</v>
      </c>
      <c r="D137" s="113" t="e">
        <f>IF(ISBLANK($E137),"",VLOOKUP($E137,[1]!施設情報[#Data],2,FALSE))</f>
        <v>#REF!</v>
      </c>
      <c r="E137" s="112" t="s">
        <v>234</v>
      </c>
      <c r="F137" s="112" t="s">
        <v>598</v>
      </c>
      <c r="G137" s="112" t="s">
        <v>597</v>
      </c>
      <c r="H137" s="113" t="s">
        <v>196</v>
      </c>
      <c r="I137" s="113" t="s">
        <v>148</v>
      </c>
      <c r="J137" s="113" t="s">
        <v>69</v>
      </c>
      <c r="K137" s="112" t="s">
        <v>599</v>
      </c>
      <c r="L137" s="115">
        <v>46336</v>
      </c>
      <c r="M137" s="109">
        <v>11</v>
      </c>
      <c r="N137" s="109">
        <v>12</v>
      </c>
      <c r="O137" s="109">
        <v>13</v>
      </c>
    </row>
    <row r="138" spans="1:15" ht="18" customHeight="1">
      <c r="A138" s="114">
        <v>2</v>
      </c>
      <c r="B138" s="112">
        <v>66432</v>
      </c>
      <c r="C138" s="112" t="s">
        <v>238</v>
      </c>
      <c r="D138" s="113" t="e">
        <f>IF(ISBLANK($E138),"",VLOOKUP($E138,[1]!施設情報[#Data],2,FALSE))</f>
        <v>#REF!</v>
      </c>
      <c r="E138" s="112" t="s">
        <v>234</v>
      </c>
      <c r="F138" s="112" t="s">
        <v>600</v>
      </c>
      <c r="G138" s="112" t="s">
        <v>601</v>
      </c>
      <c r="H138" s="113" t="s">
        <v>197</v>
      </c>
      <c r="I138" s="113" t="s">
        <v>148</v>
      </c>
      <c r="J138" s="113" t="s">
        <v>70</v>
      </c>
      <c r="K138" s="112" t="s">
        <v>602</v>
      </c>
      <c r="L138" s="115">
        <v>46041</v>
      </c>
      <c r="M138" s="109">
        <v>20</v>
      </c>
      <c r="N138" s="109">
        <v>21</v>
      </c>
    </row>
    <row r="139" spans="1:15" ht="18" customHeight="1">
      <c r="A139" s="114">
        <v>2</v>
      </c>
      <c r="B139" s="112">
        <v>66433</v>
      </c>
      <c r="C139" s="112" t="s">
        <v>238</v>
      </c>
      <c r="D139" s="113" t="e">
        <f>IF(ISBLANK($E139),"",VLOOKUP($E139,[1]!施設情報[#Data],2,FALSE))</f>
        <v>#REF!</v>
      </c>
      <c r="E139" s="112" t="s">
        <v>234</v>
      </c>
      <c r="F139" s="112" t="s">
        <v>603</v>
      </c>
      <c r="G139" s="112" t="s">
        <v>604</v>
      </c>
      <c r="H139" s="113" t="s">
        <v>221</v>
      </c>
      <c r="I139" s="113" t="s">
        <v>148</v>
      </c>
      <c r="J139" s="113" t="s">
        <v>142</v>
      </c>
      <c r="K139" s="112" t="s">
        <v>605</v>
      </c>
      <c r="L139" s="115">
        <v>46161</v>
      </c>
      <c r="M139" s="109">
        <v>20</v>
      </c>
    </row>
    <row r="140" spans="1:15" ht="18" customHeight="1">
      <c r="A140" s="114">
        <v>1</v>
      </c>
      <c r="B140" s="112">
        <v>66434</v>
      </c>
      <c r="C140" s="112" t="s">
        <v>238</v>
      </c>
      <c r="D140" s="113" t="e">
        <f>IF(ISBLANK($E140),"",VLOOKUP($E140,[1]!施設情報[#Data],2,FALSE))</f>
        <v>#REF!</v>
      </c>
      <c r="E140" s="112" t="s">
        <v>234</v>
      </c>
      <c r="F140" s="112" t="s">
        <v>606</v>
      </c>
      <c r="G140" s="112" t="s">
        <v>604</v>
      </c>
      <c r="H140" s="113" t="s">
        <v>221</v>
      </c>
      <c r="I140" s="113" t="s">
        <v>148</v>
      </c>
      <c r="J140" s="113" t="s">
        <v>142</v>
      </c>
      <c r="K140" s="112" t="s">
        <v>607</v>
      </c>
      <c r="L140" s="115">
        <v>46259</v>
      </c>
      <c r="M140" s="109">
        <v>26</v>
      </c>
    </row>
    <row r="141" spans="1:15" ht="18" customHeight="1">
      <c r="A141" s="114">
        <v>1</v>
      </c>
      <c r="B141" s="112">
        <v>66435</v>
      </c>
      <c r="C141" s="112" t="s">
        <v>238</v>
      </c>
      <c r="D141" s="113" t="e">
        <f>IF(ISBLANK($E141),"",VLOOKUP($E141,[1]!施設情報[#Data],2,FALSE))</f>
        <v>#REF!</v>
      </c>
      <c r="E141" s="112" t="s">
        <v>234</v>
      </c>
      <c r="F141" s="112" t="s">
        <v>608</v>
      </c>
      <c r="G141" s="112" t="s">
        <v>604</v>
      </c>
      <c r="H141" s="113" t="s">
        <v>221</v>
      </c>
      <c r="I141" s="113" t="s">
        <v>148</v>
      </c>
      <c r="J141" s="113" t="s">
        <v>142</v>
      </c>
      <c r="K141" s="112" t="s">
        <v>609</v>
      </c>
      <c r="L141" s="115">
        <v>46048</v>
      </c>
      <c r="M141" s="109">
        <v>27</v>
      </c>
    </row>
    <row r="142" spans="1:15" ht="18" customHeight="1">
      <c r="A142" s="114">
        <v>1</v>
      </c>
      <c r="B142" s="112">
        <v>66436</v>
      </c>
      <c r="C142" s="112" t="s">
        <v>238</v>
      </c>
      <c r="D142" s="113" t="e">
        <f>IF(ISBLANK($E142),"",VLOOKUP($E142,[1]!施設情報[#Data],2,FALSE))</f>
        <v>#REF!</v>
      </c>
      <c r="E142" s="112" t="s">
        <v>234</v>
      </c>
      <c r="F142" s="112" t="s">
        <v>610</v>
      </c>
      <c r="G142" s="112" t="s">
        <v>611</v>
      </c>
      <c r="H142" s="113" t="s">
        <v>215</v>
      </c>
      <c r="I142" s="113" t="s">
        <v>148</v>
      </c>
      <c r="J142" s="113" t="s">
        <v>86</v>
      </c>
      <c r="K142" s="112" t="s">
        <v>612</v>
      </c>
      <c r="L142" s="115">
        <v>46237</v>
      </c>
      <c r="M142" s="109">
        <v>4</v>
      </c>
      <c r="N142" s="109">
        <v>5</v>
      </c>
      <c r="O142" s="109">
        <v>6</v>
      </c>
    </row>
    <row r="143" spans="1:15" ht="18" customHeight="1">
      <c r="A143" s="114">
        <v>1</v>
      </c>
      <c r="B143" s="112">
        <v>66437</v>
      </c>
      <c r="C143" s="112" t="s">
        <v>238</v>
      </c>
      <c r="D143" s="113" t="e">
        <f>IF(ISBLANK($E143),"",VLOOKUP($E143,[1]!施設情報[#Data],2,FALSE))</f>
        <v>#REF!</v>
      </c>
      <c r="E143" s="112" t="s">
        <v>234</v>
      </c>
      <c r="F143" s="112" t="s">
        <v>613</v>
      </c>
      <c r="G143" s="112" t="s">
        <v>611</v>
      </c>
      <c r="H143" s="113" t="s">
        <v>215</v>
      </c>
      <c r="I143" s="113" t="s">
        <v>148</v>
      </c>
      <c r="J143" s="113" t="s">
        <v>86</v>
      </c>
      <c r="K143" s="112" t="s">
        <v>614</v>
      </c>
      <c r="L143" s="115">
        <v>46272</v>
      </c>
      <c r="M143" s="109">
        <v>8</v>
      </c>
      <c r="N143" s="109">
        <v>9</v>
      </c>
      <c r="O143" s="109">
        <v>10</v>
      </c>
    </row>
    <row r="144" spans="1:15" ht="18" customHeight="1">
      <c r="A144" s="114">
        <v>1</v>
      </c>
      <c r="B144" s="112">
        <v>66438</v>
      </c>
      <c r="C144" s="112" t="s">
        <v>238</v>
      </c>
      <c r="D144" s="113" t="e">
        <f>IF(ISBLANK($E144),"",VLOOKUP($E144,[1]!施設情報[#Data],2,FALSE))</f>
        <v>#REF!</v>
      </c>
      <c r="E144" s="112" t="s">
        <v>234</v>
      </c>
      <c r="F144" s="112" t="s">
        <v>615</v>
      </c>
      <c r="G144" s="112" t="s">
        <v>611</v>
      </c>
      <c r="H144" s="113" t="s">
        <v>215</v>
      </c>
      <c r="I144" s="113" t="s">
        <v>148</v>
      </c>
      <c r="J144" s="113" t="s">
        <v>86</v>
      </c>
      <c r="K144" s="112" t="s">
        <v>616</v>
      </c>
      <c r="L144" s="115">
        <v>46055</v>
      </c>
      <c r="M144" s="109">
        <v>3</v>
      </c>
      <c r="N144" s="109">
        <v>4</v>
      </c>
      <c r="O144" s="109">
        <v>5</v>
      </c>
    </row>
    <row r="145" spans="1:16" ht="18" customHeight="1">
      <c r="A145" s="114">
        <v>1</v>
      </c>
      <c r="B145" s="112">
        <v>66439</v>
      </c>
      <c r="C145" s="112" t="s">
        <v>238</v>
      </c>
      <c r="D145" s="113" t="e">
        <f>IF(ISBLANK($E145),"",VLOOKUP($E145,[1]!施設情報[#Data],2,FALSE))</f>
        <v>#REF!</v>
      </c>
      <c r="E145" s="112" t="s">
        <v>234</v>
      </c>
      <c r="F145" s="112" t="s">
        <v>617</v>
      </c>
      <c r="G145" s="112" t="s">
        <v>618</v>
      </c>
      <c r="H145" s="113" t="s">
        <v>619</v>
      </c>
      <c r="I145" s="113" t="s">
        <v>148</v>
      </c>
      <c r="J145" s="113" t="s">
        <v>620</v>
      </c>
      <c r="K145" s="112" t="s">
        <v>621</v>
      </c>
      <c r="L145" s="115">
        <v>46294</v>
      </c>
      <c r="M145" s="109">
        <v>30</v>
      </c>
      <c r="N145" s="116">
        <v>46296</v>
      </c>
    </row>
    <row r="146" spans="1:16" ht="18" customHeight="1">
      <c r="A146" s="114">
        <v>1</v>
      </c>
      <c r="B146" s="112">
        <v>66440</v>
      </c>
      <c r="C146" s="112" t="s">
        <v>238</v>
      </c>
      <c r="D146" s="113" t="e">
        <f>IF(ISBLANK($E146),"",VLOOKUP($E146,[1]!施設情報[#Data],2,FALSE))</f>
        <v>#REF!</v>
      </c>
      <c r="E146" s="112" t="s">
        <v>234</v>
      </c>
      <c r="F146" s="112" t="s">
        <v>622</v>
      </c>
      <c r="G146" s="112" t="s">
        <v>623</v>
      </c>
      <c r="H146" s="113" t="s">
        <v>216</v>
      </c>
      <c r="I146" s="113" t="s">
        <v>148</v>
      </c>
      <c r="J146" s="113" t="s">
        <v>87</v>
      </c>
      <c r="K146" s="112" t="s">
        <v>624</v>
      </c>
      <c r="L146" s="115">
        <v>46217</v>
      </c>
      <c r="M146" s="109">
        <v>15</v>
      </c>
      <c r="N146" s="109">
        <v>16</v>
      </c>
      <c r="O146" s="109">
        <v>17</v>
      </c>
    </row>
    <row r="147" spans="1:16" ht="18" customHeight="1">
      <c r="A147" s="114">
        <v>1</v>
      </c>
      <c r="B147" s="112">
        <v>66441</v>
      </c>
      <c r="C147" s="112" t="s">
        <v>238</v>
      </c>
      <c r="D147" s="113" t="e">
        <f>IF(ISBLANK($E147),"",VLOOKUP($E147,[1]!施設情報[#Data],2,FALSE))</f>
        <v>#REF!</v>
      </c>
      <c r="E147" s="112" t="s">
        <v>234</v>
      </c>
      <c r="F147" s="112" t="s">
        <v>625</v>
      </c>
      <c r="G147" s="112" t="s">
        <v>623</v>
      </c>
      <c r="H147" s="113" t="s">
        <v>216</v>
      </c>
      <c r="I147" s="113" t="s">
        <v>148</v>
      </c>
      <c r="J147" s="113" t="s">
        <v>87</v>
      </c>
      <c r="K147" s="112" t="s">
        <v>626</v>
      </c>
      <c r="L147" s="115">
        <v>46068</v>
      </c>
      <c r="M147" s="109">
        <v>16</v>
      </c>
      <c r="N147" s="109">
        <v>17</v>
      </c>
      <c r="O147" s="109">
        <v>18</v>
      </c>
    </row>
    <row r="148" spans="1:16" ht="18" customHeight="1">
      <c r="A148" s="114">
        <v>1</v>
      </c>
      <c r="B148" s="112">
        <v>66443</v>
      </c>
      <c r="C148" s="112" t="s">
        <v>238</v>
      </c>
      <c r="D148" s="113" t="e">
        <f>IF(ISBLANK($E148),"",VLOOKUP($E148,[1]!施設情報[#Data],2,FALSE))</f>
        <v>#REF!</v>
      </c>
      <c r="E148" s="112" t="s">
        <v>234</v>
      </c>
      <c r="F148" s="112" t="s">
        <v>627</v>
      </c>
      <c r="G148" s="112" t="s">
        <v>628</v>
      </c>
      <c r="H148" s="113" t="s">
        <v>629</v>
      </c>
      <c r="I148" s="113" t="s">
        <v>148</v>
      </c>
      <c r="J148" s="113" t="s">
        <v>630</v>
      </c>
      <c r="K148" s="112" t="s">
        <v>631</v>
      </c>
      <c r="L148" s="115">
        <v>46342</v>
      </c>
      <c r="M148" s="109">
        <v>17</v>
      </c>
      <c r="N148" s="109">
        <v>18</v>
      </c>
      <c r="O148" s="109">
        <v>19</v>
      </c>
      <c r="P148" s="109">
        <v>20</v>
      </c>
    </row>
    <row r="149" spans="1:16" ht="18" customHeight="1">
      <c r="A149" s="114">
        <v>1</v>
      </c>
      <c r="B149" s="112">
        <v>66442</v>
      </c>
      <c r="C149" s="112" t="s">
        <v>238</v>
      </c>
      <c r="D149" s="113" t="e">
        <f>IF(ISBLANK($E149),"",VLOOKUP($E149,[1]!施設情報[#Data],2,FALSE))</f>
        <v>#REF!</v>
      </c>
      <c r="E149" s="112" t="s">
        <v>234</v>
      </c>
      <c r="F149" s="112" t="s">
        <v>632</v>
      </c>
      <c r="G149" s="112" t="s">
        <v>633</v>
      </c>
      <c r="H149" s="113" t="s">
        <v>629</v>
      </c>
      <c r="I149" s="113" t="s">
        <v>148</v>
      </c>
      <c r="J149" s="113" t="s">
        <v>630</v>
      </c>
      <c r="K149" s="112" t="s">
        <v>634</v>
      </c>
      <c r="L149" s="115">
        <v>46202</v>
      </c>
      <c r="M149" s="109">
        <v>30</v>
      </c>
      <c r="N149" s="116">
        <v>46204</v>
      </c>
      <c r="O149" s="109">
        <v>2</v>
      </c>
      <c r="P149" s="109">
        <v>3</v>
      </c>
    </row>
    <row r="150" spans="1:16" ht="18" customHeight="1">
      <c r="A150" s="114">
        <v>1</v>
      </c>
      <c r="B150" s="112">
        <v>66445</v>
      </c>
      <c r="C150" s="112" t="s">
        <v>238</v>
      </c>
      <c r="D150" s="113" t="e">
        <f>IF(ISBLANK($E150),"",VLOOKUP($E150,[1]!施設情報[#Data],2,FALSE))</f>
        <v>#REF!</v>
      </c>
      <c r="E150" s="112" t="s">
        <v>234</v>
      </c>
      <c r="F150" s="112" t="s">
        <v>635</v>
      </c>
      <c r="G150" s="112" t="s">
        <v>636</v>
      </c>
      <c r="H150" s="113" t="s">
        <v>218</v>
      </c>
      <c r="I150" s="113" t="s">
        <v>148</v>
      </c>
      <c r="J150" s="113" t="s">
        <v>89</v>
      </c>
      <c r="K150" s="112" t="s">
        <v>637</v>
      </c>
      <c r="L150" s="115">
        <v>46040</v>
      </c>
      <c r="M150" s="109">
        <v>19</v>
      </c>
      <c r="N150" s="109">
        <v>20</v>
      </c>
      <c r="O150" s="109">
        <v>21</v>
      </c>
      <c r="P150" s="109">
        <v>22</v>
      </c>
    </row>
    <row r="151" spans="1:16" ht="18" customHeight="1">
      <c r="A151" s="114">
        <v>1</v>
      </c>
      <c r="B151" s="112">
        <v>66444</v>
      </c>
      <c r="C151" s="112" t="s">
        <v>238</v>
      </c>
      <c r="D151" s="113" t="e">
        <f>IF(ISBLANK($E151),"",VLOOKUP($E151,[1]!施設情報[#Data],2,FALSE))</f>
        <v>#REF!</v>
      </c>
      <c r="E151" s="112" t="s">
        <v>234</v>
      </c>
      <c r="F151" s="112" t="s">
        <v>638</v>
      </c>
      <c r="G151" s="112" t="s">
        <v>639</v>
      </c>
      <c r="H151" s="113" t="s">
        <v>218</v>
      </c>
      <c r="I151" s="113" t="s">
        <v>148</v>
      </c>
      <c r="J151" s="113" t="s">
        <v>89</v>
      </c>
      <c r="K151" s="112" t="s">
        <v>640</v>
      </c>
      <c r="L151" s="115">
        <v>46230</v>
      </c>
      <c r="M151" s="109">
        <v>28</v>
      </c>
      <c r="N151" s="109">
        <v>29</v>
      </c>
      <c r="O151" s="109">
        <v>30</v>
      </c>
      <c r="P151" s="109">
        <v>31</v>
      </c>
    </row>
    <row r="152" spans="1:16" ht="18" customHeight="1">
      <c r="A152" s="114">
        <v>1</v>
      </c>
      <c r="B152" s="112">
        <v>66446</v>
      </c>
      <c r="C152" s="112" t="s">
        <v>238</v>
      </c>
      <c r="D152" s="113" t="e">
        <f>IF(ISBLANK($E152),"",VLOOKUP($E152,[1]!施設情報[#Data],2,FALSE))</f>
        <v>#REF!</v>
      </c>
      <c r="E152" s="112" t="s">
        <v>234</v>
      </c>
      <c r="F152" s="112" t="s">
        <v>641</v>
      </c>
      <c r="G152" s="112" t="s">
        <v>642</v>
      </c>
      <c r="H152" s="113" t="s">
        <v>214</v>
      </c>
      <c r="I152" s="113" t="s">
        <v>148</v>
      </c>
      <c r="J152" s="113" t="s">
        <v>85</v>
      </c>
      <c r="K152" s="112" t="s">
        <v>130</v>
      </c>
      <c r="L152" s="115">
        <v>46364</v>
      </c>
      <c r="M152" s="109">
        <v>9</v>
      </c>
      <c r="N152" s="109">
        <v>10</v>
      </c>
    </row>
    <row r="153" spans="1:16" ht="18" customHeight="1">
      <c r="A153" s="114">
        <v>1</v>
      </c>
      <c r="B153" s="112">
        <v>66447</v>
      </c>
      <c r="C153" s="112" t="s">
        <v>238</v>
      </c>
      <c r="D153" s="113" t="e">
        <f>IF(ISBLANK($E153),"",VLOOKUP($E153,[1]!施設情報[#Data],2,FALSE))</f>
        <v>#REF!</v>
      </c>
      <c r="E153" s="112" t="s">
        <v>234</v>
      </c>
      <c r="F153" s="112" t="s">
        <v>643</v>
      </c>
      <c r="G153" s="112" t="s">
        <v>644</v>
      </c>
      <c r="H153" s="113" t="s">
        <v>219</v>
      </c>
      <c r="I153" s="113" t="s">
        <v>148</v>
      </c>
      <c r="J153" s="113" t="s">
        <v>90</v>
      </c>
      <c r="K153" s="112" t="s">
        <v>645</v>
      </c>
      <c r="L153" s="115">
        <v>46322</v>
      </c>
      <c r="M153" s="109">
        <v>28</v>
      </c>
      <c r="N153" s="109">
        <v>29</v>
      </c>
    </row>
    <row r="154" spans="1:16" ht="18" customHeight="1">
      <c r="A154" s="114">
        <v>1</v>
      </c>
      <c r="B154" s="112">
        <v>66448</v>
      </c>
      <c r="C154" s="112" t="s">
        <v>238</v>
      </c>
      <c r="D154" s="113" t="e">
        <f>IF(ISBLANK($E154),"",VLOOKUP($E154,[1]!施設情報[#Data],2,FALSE))</f>
        <v>#REF!</v>
      </c>
      <c r="E154" s="112" t="s">
        <v>234</v>
      </c>
      <c r="F154" s="112" t="s">
        <v>646</v>
      </c>
      <c r="G154" s="112" t="s">
        <v>647</v>
      </c>
      <c r="H154" s="113" t="s">
        <v>648</v>
      </c>
      <c r="I154" s="113" t="s">
        <v>148</v>
      </c>
      <c r="J154" s="113" t="s">
        <v>649</v>
      </c>
      <c r="K154" s="112" t="s">
        <v>650</v>
      </c>
      <c r="L154" s="115">
        <v>46203</v>
      </c>
      <c r="M154" s="116">
        <v>46204</v>
      </c>
      <c r="N154" s="109">
        <v>2</v>
      </c>
      <c r="O154" s="109">
        <v>3</v>
      </c>
    </row>
    <row r="155" spans="1:16" ht="18" customHeight="1">
      <c r="A155" s="114">
        <v>1</v>
      </c>
      <c r="B155" s="112">
        <v>66449</v>
      </c>
      <c r="C155" s="112" t="s">
        <v>238</v>
      </c>
      <c r="D155" s="113" t="e">
        <f>IF(ISBLANK($E155),"",VLOOKUP($E155,[1]!施設情報[#Data],2,FALSE))</f>
        <v>#REF!</v>
      </c>
      <c r="E155" s="112" t="s">
        <v>234</v>
      </c>
      <c r="F155" s="112" t="s">
        <v>651</v>
      </c>
      <c r="G155" s="112" t="s">
        <v>652</v>
      </c>
      <c r="H155" s="113" t="s">
        <v>217</v>
      </c>
      <c r="I155" s="113" t="s">
        <v>148</v>
      </c>
      <c r="J155" s="113" t="s">
        <v>88</v>
      </c>
      <c r="K155" s="112" t="s">
        <v>653</v>
      </c>
      <c r="L155" s="115">
        <v>46336</v>
      </c>
      <c r="M155" s="109">
        <v>11</v>
      </c>
    </row>
    <row r="156" spans="1:16" ht="18" customHeight="1">
      <c r="A156" s="114">
        <v>1</v>
      </c>
      <c r="B156" s="112">
        <v>66450</v>
      </c>
      <c r="C156" s="112" t="s">
        <v>238</v>
      </c>
      <c r="D156" s="113" t="e">
        <f>IF(ISBLANK($E156),"",VLOOKUP($E156,[1]!施設情報[#Data],2,FALSE))</f>
        <v>#REF!</v>
      </c>
      <c r="E156" s="112" t="s">
        <v>234</v>
      </c>
      <c r="F156" s="112" t="s">
        <v>654</v>
      </c>
      <c r="G156" s="112" t="s">
        <v>655</v>
      </c>
      <c r="H156" s="113" t="s">
        <v>656</v>
      </c>
      <c r="I156" s="113" t="s">
        <v>148</v>
      </c>
      <c r="J156" s="113" t="s">
        <v>657</v>
      </c>
      <c r="K156" s="112" t="s">
        <v>658</v>
      </c>
      <c r="L156" s="115">
        <v>46133</v>
      </c>
      <c r="M156" s="109">
        <v>22</v>
      </c>
    </row>
    <row r="157" spans="1:16" ht="18" customHeight="1">
      <c r="A157" s="114">
        <v>1</v>
      </c>
      <c r="B157" s="112">
        <v>66451</v>
      </c>
      <c r="C157" s="112" t="s">
        <v>238</v>
      </c>
      <c r="D157" s="113" t="e">
        <f>IF(ISBLANK($E157),"",VLOOKUP($E157,[1]!施設情報[#Data],2,FALSE))</f>
        <v>#REF!</v>
      </c>
      <c r="E157" s="112" t="s">
        <v>234</v>
      </c>
      <c r="F157" s="112" t="s">
        <v>659</v>
      </c>
      <c r="G157" s="112" t="s">
        <v>655</v>
      </c>
      <c r="H157" s="113" t="s">
        <v>656</v>
      </c>
      <c r="I157" s="113" t="s">
        <v>148</v>
      </c>
      <c r="J157" s="113" t="s">
        <v>657</v>
      </c>
      <c r="K157" s="112" t="s">
        <v>398</v>
      </c>
      <c r="L157" s="115">
        <v>46309</v>
      </c>
      <c r="M157" s="109">
        <v>15</v>
      </c>
    </row>
    <row r="158" spans="1:16" ht="18" customHeight="1">
      <c r="A158" s="114">
        <v>1</v>
      </c>
      <c r="B158" s="112">
        <v>66452</v>
      </c>
      <c r="C158" s="112" t="s">
        <v>238</v>
      </c>
      <c r="D158" s="113" t="e">
        <f>IF(ISBLANK($E158),"",VLOOKUP($E158,[1]!施設情報[#Data],2,FALSE))</f>
        <v>#REF!</v>
      </c>
      <c r="E158" s="112" t="s">
        <v>234</v>
      </c>
      <c r="F158" s="112" t="s">
        <v>660</v>
      </c>
      <c r="G158" s="112" t="s">
        <v>661</v>
      </c>
      <c r="H158" s="113" t="s">
        <v>220</v>
      </c>
      <c r="I158" s="113" t="s">
        <v>148</v>
      </c>
      <c r="J158" s="113" t="s">
        <v>91</v>
      </c>
      <c r="K158" s="112" t="s">
        <v>315</v>
      </c>
      <c r="L158" s="115">
        <v>46225</v>
      </c>
      <c r="M158" s="109">
        <v>23</v>
      </c>
      <c r="N158" s="109">
        <v>24</v>
      </c>
    </row>
    <row r="159" spans="1:16" ht="18" customHeight="1">
      <c r="A159" s="114">
        <v>1</v>
      </c>
      <c r="B159" s="112">
        <v>66453</v>
      </c>
      <c r="C159" s="112" t="s">
        <v>238</v>
      </c>
      <c r="D159" s="113" t="e">
        <f>IF(ISBLANK($E159),"",VLOOKUP($E159,[1]!施設情報[#Data],2,FALSE))</f>
        <v>#REF!</v>
      </c>
      <c r="E159" s="112" t="s">
        <v>234</v>
      </c>
      <c r="F159" s="112" t="s">
        <v>662</v>
      </c>
      <c r="G159" s="112" t="s">
        <v>661</v>
      </c>
      <c r="H159" s="113" t="s">
        <v>220</v>
      </c>
      <c r="I159" s="113" t="s">
        <v>148</v>
      </c>
      <c r="J159" s="113" t="s">
        <v>91</v>
      </c>
      <c r="K159" s="112" t="s">
        <v>140</v>
      </c>
      <c r="L159" s="115">
        <v>46351</v>
      </c>
      <c r="M159" s="109">
        <v>26</v>
      </c>
      <c r="N159" s="109">
        <v>27</v>
      </c>
    </row>
    <row r="160" spans="1:16" ht="18" customHeight="1">
      <c r="A160" s="114">
        <v>3</v>
      </c>
      <c r="B160" s="112">
        <v>66454</v>
      </c>
      <c r="C160" s="112" t="s">
        <v>238</v>
      </c>
      <c r="D160" s="113" t="e">
        <f>IF(ISBLANK($E160),"",VLOOKUP($E160,[1]!施設情報[#Data],2,FALSE))</f>
        <v>#REF!</v>
      </c>
      <c r="E160" s="112" t="s">
        <v>234</v>
      </c>
      <c r="F160" s="112" t="s">
        <v>663</v>
      </c>
      <c r="G160" s="112" t="s">
        <v>664</v>
      </c>
      <c r="H160" s="113" t="s">
        <v>665</v>
      </c>
      <c r="I160" s="113" t="s">
        <v>148</v>
      </c>
      <c r="J160" s="113" t="s">
        <v>666</v>
      </c>
      <c r="K160" s="112" t="s">
        <v>667</v>
      </c>
      <c r="L160" s="115">
        <v>46154</v>
      </c>
      <c r="M160" s="109">
        <v>13</v>
      </c>
    </row>
    <row r="161" spans="1:14" ht="18" customHeight="1">
      <c r="A161" s="114">
        <v>1</v>
      </c>
      <c r="B161" s="112">
        <v>66455</v>
      </c>
      <c r="C161" s="112" t="s">
        <v>238</v>
      </c>
      <c r="D161" s="113" t="e">
        <f>IF(ISBLANK($E161),"",VLOOKUP($E161,[1]!施設情報[#Data],2,FALSE))</f>
        <v>#REF!</v>
      </c>
      <c r="E161" s="112" t="s">
        <v>234</v>
      </c>
      <c r="F161" s="112" t="s">
        <v>668</v>
      </c>
      <c r="G161" s="112" t="s">
        <v>664</v>
      </c>
      <c r="H161" s="113" t="s">
        <v>665</v>
      </c>
      <c r="I161" s="113" t="s">
        <v>148</v>
      </c>
      <c r="J161" s="113" t="s">
        <v>666</v>
      </c>
      <c r="K161" s="112" t="s">
        <v>263</v>
      </c>
      <c r="L161" s="115">
        <v>46310</v>
      </c>
      <c r="M161" s="109">
        <v>16</v>
      </c>
    </row>
    <row r="162" spans="1:14" ht="18" customHeight="1">
      <c r="A162" s="114">
        <v>1</v>
      </c>
      <c r="B162" s="112">
        <v>66456</v>
      </c>
      <c r="C162" s="112" t="s">
        <v>238</v>
      </c>
      <c r="D162" s="113" t="e">
        <f>IF(ISBLANK($E162),"",VLOOKUP($E162,[1]!施設情報[#Data],2,FALSE))</f>
        <v>#REF!</v>
      </c>
      <c r="E162" s="112" t="s">
        <v>234</v>
      </c>
      <c r="F162" s="112" t="s">
        <v>669</v>
      </c>
      <c r="G162" s="112" t="s">
        <v>670</v>
      </c>
      <c r="H162" s="113" t="s">
        <v>199</v>
      </c>
      <c r="I162" s="113" t="s">
        <v>148</v>
      </c>
      <c r="J162" s="113" t="s">
        <v>71</v>
      </c>
      <c r="K162" s="112" t="s">
        <v>542</v>
      </c>
      <c r="L162" s="115">
        <v>46231</v>
      </c>
      <c r="M162" s="109">
        <v>29</v>
      </c>
      <c r="N162" s="109">
        <v>30</v>
      </c>
    </row>
    <row r="163" spans="1:14" ht="18" customHeight="1">
      <c r="A163" s="114">
        <v>1</v>
      </c>
      <c r="B163" s="112">
        <v>66457</v>
      </c>
      <c r="C163" s="112" t="s">
        <v>238</v>
      </c>
      <c r="D163" s="113" t="e">
        <f>IF(ISBLANK($E163),"",VLOOKUP($E163,[1]!施設情報[#Data],2,FALSE))</f>
        <v>#REF!</v>
      </c>
      <c r="E163" s="112" t="s">
        <v>234</v>
      </c>
      <c r="F163" s="112" t="s">
        <v>671</v>
      </c>
      <c r="G163" s="112" t="s">
        <v>670</v>
      </c>
      <c r="H163" s="113" t="s">
        <v>199</v>
      </c>
      <c r="I163" s="113" t="s">
        <v>148</v>
      </c>
      <c r="J163" s="113" t="s">
        <v>71</v>
      </c>
      <c r="K163" s="112" t="s">
        <v>672</v>
      </c>
      <c r="L163" s="115">
        <v>46281</v>
      </c>
      <c r="M163" s="109">
        <v>17</v>
      </c>
      <c r="N163" s="109">
        <v>18</v>
      </c>
    </row>
    <row r="164" spans="1:14" ht="18" customHeight="1">
      <c r="A164" s="114">
        <v>1</v>
      </c>
      <c r="B164" s="112">
        <v>66458</v>
      </c>
      <c r="C164" s="112" t="s">
        <v>238</v>
      </c>
      <c r="D164" s="113" t="e">
        <f>IF(ISBLANK($E164),"",VLOOKUP($E164,[1]!施設情報[#Data],2,FALSE))</f>
        <v>#REF!</v>
      </c>
      <c r="E164" s="112" t="s">
        <v>234</v>
      </c>
      <c r="F164" s="112" t="s">
        <v>673</v>
      </c>
      <c r="G164" s="112" t="s">
        <v>670</v>
      </c>
      <c r="H164" s="113" t="s">
        <v>199</v>
      </c>
      <c r="I164" s="113" t="s">
        <v>148</v>
      </c>
      <c r="J164" s="113" t="s">
        <v>71</v>
      </c>
      <c r="K164" s="112" t="s">
        <v>674</v>
      </c>
      <c r="L164" s="115">
        <v>46054</v>
      </c>
      <c r="M164" s="109">
        <v>2</v>
      </c>
      <c r="N164" s="109">
        <v>3</v>
      </c>
    </row>
    <row r="165" spans="1:14" ht="18" customHeight="1">
      <c r="A165" s="114">
        <v>1</v>
      </c>
      <c r="B165" s="112">
        <v>66459</v>
      </c>
      <c r="C165" s="112" t="s">
        <v>238</v>
      </c>
      <c r="D165" s="113" t="e">
        <f>IF(ISBLANK($E165),"",VLOOKUP($E165,[1]!施設情報[#Data],2,FALSE))</f>
        <v>#REF!</v>
      </c>
      <c r="E165" s="112" t="s">
        <v>234</v>
      </c>
      <c r="F165" s="112" t="s">
        <v>675</v>
      </c>
      <c r="G165" s="112" t="s">
        <v>676</v>
      </c>
      <c r="H165" s="113" t="s">
        <v>677</v>
      </c>
      <c r="I165" s="113" t="s">
        <v>148</v>
      </c>
      <c r="J165" s="113" t="s">
        <v>678</v>
      </c>
      <c r="K165" s="112" t="s">
        <v>351</v>
      </c>
      <c r="L165" s="115">
        <v>46176</v>
      </c>
      <c r="M165" s="109">
        <v>4</v>
      </c>
      <c r="N165" s="109">
        <v>5</v>
      </c>
    </row>
    <row r="166" spans="1:14" ht="18" customHeight="1">
      <c r="A166" s="114">
        <v>1</v>
      </c>
      <c r="B166" s="112">
        <v>66460</v>
      </c>
      <c r="C166" s="112" t="s">
        <v>238</v>
      </c>
      <c r="D166" s="113" t="e">
        <f>IF(ISBLANK($E166),"",VLOOKUP($E166,[1]!施設情報[#Data],2,FALSE))</f>
        <v>#REF!</v>
      </c>
      <c r="E166" s="112" t="s">
        <v>234</v>
      </c>
      <c r="F166" s="112" t="s">
        <v>679</v>
      </c>
      <c r="G166" s="112" t="s">
        <v>676</v>
      </c>
      <c r="H166" s="113" t="s">
        <v>677</v>
      </c>
      <c r="I166" s="113" t="s">
        <v>148</v>
      </c>
      <c r="J166" s="113" t="s">
        <v>678</v>
      </c>
      <c r="K166" s="112" t="s">
        <v>680</v>
      </c>
      <c r="L166" s="115">
        <v>46323</v>
      </c>
      <c r="M166" s="109">
        <v>29</v>
      </c>
      <c r="N166" s="109">
        <v>30</v>
      </c>
    </row>
    <row r="167" spans="1:14" ht="18" customHeight="1">
      <c r="A167" s="114">
        <v>1</v>
      </c>
      <c r="B167" s="112">
        <v>66497</v>
      </c>
      <c r="C167" s="112" t="s">
        <v>238</v>
      </c>
      <c r="D167" s="113" t="e">
        <f>IF(ISBLANK($E167),"",VLOOKUP($E167,[1]!施設情報[#Data],2,FALSE))</f>
        <v>#REF!</v>
      </c>
      <c r="E167" s="112" t="s">
        <v>234</v>
      </c>
      <c r="F167" s="112" t="s">
        <v>681</v>
      </c>
      <c r="G167" s="112" t="s">
        <v>203</v>
      </c>
      <c r="H167" s="113" t="s">
        <v>682</v>
      </c>
      <c r="I167" s="113" t="s">
        <v>148</v>
      </c>
      <c r="J167" s="113" t="s">
        <v>76</v>
      </c>
      <c r="K167" s="112" t="s">
        <v>683</v>
      </c>
      <c r="L167" s="115">
        <v>46123</v>
      </c>
      <c r="M167" s="109">
        <v>18</v>
      </c>
    </row>
    <row r="168" spans="1:14" ht="18" customHeight="1">
      <c r="A168" s="114">
        <v>1</v>
      </c>
      <c r="B168" s="112">
        <v>66498</v>
      </c>
      <c r="C168" s="112" t="s">
        <v>238</v>
      </c>
      <c r="D168" s="113" t="e">
        <f>IF(ISBLANK($E168),"",VLOOKUP($E168,[1]!施設情報[#Data],2,FALSE))</f>
        <v>#REF!</v>
      </c>
      <c r="E168" s="112" t="s">
        <v>234</v>
      </c>
      <c r="F168" s="112" t="s">
        <v>684</v>
      </c>
      <c r="G168" s="112" t="s">
        <v>203</v>
      </c>
      <c r="H168" s="113" t="s">
        <v>682</v>
      </c>
      <c r="I168" s="113" t="s">
        <v>148</v>
      </c>
      <c r="J168" s="113" t="s">
        <v>76</v>
      </c>
      <c r="K168" s="112" t="s">
        <v>685</v>
      </c>
      <c r="L168" s="115">
        <v>46221</v>
      </c>
      <c r="M168" s="109">
        <v>25</v>
      </c>
    </row>
    <row r="169" spans="1:14" ht="18" customHeight="1">
      <c r="A169" s="114">
        <v>1</v>
      </c>
      <c r="B169" s="112">
        <v>66499</v>
      </c>
      <c r="C169" s="112" t="s">
        <v>238</v>
      </c>
      <c r="D169" s="113" t="e">
        <f>IF(ISBLANK($E169),"",VLOOKUP($E169,[1]!施設情報[#Data],2,FALSE))</f>
        <v>#REF!</v>
      </c>
      <c r="E169" s="112" t="s">
        <v>234</v>
      </c>
      <c r="F169" s="112" t="s">
        <v>686</v>
      </c>
      <c r="G169" s="112" t="s">
        <v>203</v>
      </c>
      <c r="H169" s="113" t="s">
        <v>682</v>
      </c>
      <c r="I169" s="113" t="s">
        <v>148</v>
      </c>
      <c r="J169" s="113" t="s">
        <v>76</v>
      </c>
      <c r="K169" s="112" t="s">
        <v>687</v>
      </c>
      <c r="L169" s="115">
        <v>46291</v>
      </c>
      <c r="M169" s="116">
        <v>46298</v>
      </c>
    </row>
    <row r="170" spans="1:14" ht="18" customHeight="1">
      <c r="A170" s="114">
        <v>1</v>
      </c>
      <c r="B170" s="112">
        <v>66500</v>
      </c>
      <c r="C170" s="112" t="s">
        <v>238</v>
      </c>
      <c r="D170" s="113" t="e">
        <f>IF(ISBLANK($E170),"",VLOOKUP($E170,[1]!施設情報[#Data],2,FALSE))</f>
        <v>#REF!</v>
      </c>
      <c r="E170" s="112" t="s">
        <v>234</v>
      </c>
      <c r="F170" s="112" t="s">
        <v>78</v>
      </c>
      <c r="G170" s="112" t="s">
        <v>204</v>
      </c>
      <c r="H170" s="113" t="s">
        <v>682</v>
      </c>
      <c r="I170" s="113" t="s">
        <v>148</v>
      </c>
      <c r="J170" s="113" t="s">
        <v>77</v>
      </c>
      <c r="K170" s="112" t="s">
        <v>688</v>
      </c>
      <c r="L170" s="115">
        <v>46151</v>
      </c>
      <c r="M170" s="109">
        <v>16</v>
      </c>
    </row>
    <row r="171" spans="1:14" ht="18" customHeight="1">
      <c r="A171" s="114">
        <v>1</v>
      </c>
      <c r="B171" s="112">
        <v>66501</v>
      </c>
      <c r="C171" s="112" t="s">
        <v>238</v>
      </c>
      <c r="D171" s="113" t="e">
        <f>IF(ISBLANK($E171),"",VLOOKUP($E171,[1]!施設情報[#Data],2,FALSE))</f>
        <v>#REF!</v>
      </c>
      <c r="E171" s="112" t="s">
        <v>234</v>
      </c>
      <c r="F171" s="112" t="s">
        <v>79</v>
      </c>
      <c r="G171" s="112" t="s">
        <v>204</v>
      </c>
      <c r="H171" s="113" t="s">
        <v>682</v>
      </c>
      <c r="I171" s="113" t="s">
        <v>148</v>
      </c>
      <c r="J171" s="113" t="s">
        <v>77</v>
      </c>
      <c r="K171" s="112" t="s">
        <v>689</v>
      </c>
      <c r="L171" s="115">
        <v>46179</v>
      </c>
      <c r="M171" s="109">
        <v>13</v>
      </c>
    </row>
    <row r="172" spans="1:14" ht="18" customHeight="1">
      <c r="A172" s="114">
        <v>1</v>
      </c>
      <c r="B172" s="112">
        <v>66502</v>
      </c>
      <c r="C172" s="112" t="s">
        <v>238</v>
      </c>
      <c r="D172" s="113" t="e">
        <f>IF(ISBLANK($E172),"",VLOOKUP($E172,[1]!施設情報[#Data],2,FALSE))</f>
        <v>#REF!</v>
      </c>
      <c r="E172" s="112" t="s">
        <v>234</v>
      </c>
      <c r="F172" s="112" t="s">
        <v>690</v>
      </c>
      <c r="G172" s="112" t="s">
        <v>204</v>
      </c>
      <c r="H172" s="113" t="s">
        <v>682</v>
      </c>
      <c r="I172" s="113" t="s">
        <v>148</v>
      </c>
      <c r="J172" s="113" t="s">
        <v>77</v>
      </c>
      <c r="K172" s="112" t="s">
        <v>691</v>
      </c>
      <c r="L172" s="115">
        <v>46257</v>
      </c>
      <c r="M172" s="109">
        <v>29</v>
      </c>
    </row>
    <row r="173" spans="1:14" ht="18" customHeight="1">
      <c r="A173" s="114">
        <v>1</v>
      </c>
      <c r="B173" s="112">
        <v>66503</v>
      </c>
      <c r="C173" s="112" t="s">
        <v>238</v>
      </c>
      <c r="D173" s="113" t="e">
        <f>IF(ISBLANK($E173),"",VLOOKUP($E173,[1]!施設情報[#Data],2,FALSE))</f>
        <v>#REF!</v>
      </c>
      <c r="E173" s="112" t="s">
        <v>234</v>
      </c>
      <c r="F173" s="112" t="s">
        <v>692</v>
      </c>
      <c r="G173" s="112" t="s">
        <v>204</v>
      </c>
      <c r="H173" s="113" t="s">
        <v>682</v>
      </c>
      <c r="I173" s="113" t="s">
        <v>148</v>
      </c>
      <c r="J173" s="113" t="s">
        <v>77</v>
      </c>
      <c r="K173" s="112" t="s">
        <v>693</v>
      </c>
      <c r="L173" s="115">
        <v>46333</v>
      </c>
      <c r="M173" s="109">
        <v>14</v>
      </c>
    </row>
    <row r="174" spans="1:14" ht="18" customHeight="1">
      <c r="A174" s="114">
        <v>1</v>
      </c>
      <c r="B174" s="112">
        <v>66504</v>
      </c>
      <c r="C174" s="112" t="s">
        <v>238</v>
      </c>
      <c r="D174" s="113" t="e">
        <f>IF(ISBLANK($E174),"",VLOOKUP($E174,[1]!施設情報[#Data],2,FALSE))</f>
        <v>#REF!</v>
      </c>
      <c r="E174" s="112" t="s">
        <v>234</v>
      </c>
      <c r="F174" s="112" t="s">
        <v>694</v>
      </c>
      <c r="G174" s="112" t="s">
        <v>204</v>
      </c>
      <c r="H174" s="113" t="s">
        <v>682</v>
      </c>
      <c r="I174" s="113" t="s">
        <v>148</v>
      </c>
      <c r="J174" s="113" t="s">
        <v>77</v>
      </c>
      <c r="K174" s="112" t="s">
        <v>695</v>
      </c>
      <c r="L174" s="115">
        <v>46361</v>
      </c>
      <c r="M174" s="109">
        <v>12</v>
      </c>
    </row>
    <row r="175" spans="1:14" ht="18" customHeight="1">
      <c r="A175" s="114">
        <v>1</v>
      </c>
      <c r="B175" s="112">
        <v>66505</v>
      </c>
      <c r="C175" s="112" t="s">
        <v>238</v>
      </c>
      <c r="D175" s="113" t="e">
        <f>IF(ISBLANK($E175),"",VLOOKUP($E175,[1]!施設情報[#Data],2,FALSE))</f>
        <v>#REF!</v>
      </c>
      <c r="E175" s="112" t="s">
        <v>234</v>
      </c>
      <c r="F175" s="112" t="s">
        <v>696</v>
      </c>
      <c r="G175" s="112" t="s">
        <v>204</v>
      </c>
      <c r="H175" s="113" t="s">
        <v>682</v>
      </c>
      <c r="I175" s="113" t="s">
        <v>148</v>
      </c>
      <c r="J175" s="113" t="s">
        <v>77</v>
      </c>
      <c r="K175" s="112" t="s">
        <v>697</v>
      </c>
      <c r="L175" s="115">
        <v>46039</v>
      </c>
      <c r="M175" s="109">
        <v>30</v>
      </c>
    </row>
    <row r="176" spans="1:14" ht="18" customHeight="1">
      <c r="A176" s="114">
        <v>1</v>
      </c>
      <c r="B176" s="112">
        <v>66506</v>
      </c>
      <c r="C176" s="112" t="s">
        <v>238</v>
      </c>
      <c r="D176" s="113" t="e">
        <f>IF(ISBLANK($E176),"",VLOOKUP($E176,[1]!施設情報[#Data],2,FALSE))</f>
        <v>#REF!</v>
      </c>
      <c r="E176" s="112" t="s">
        <v>234</v>
      </c>
      <c r="F176" s="112" t="s">
        <v>698</v>
      </c>
      <c r="G176" s="112" t="s">
        <v>204</v>
      </c>
      <c r="H176" s="113" t="s">
        <v>682</v>
      </c>
      <c r="I176" s="113" t="s">
        <v>148</v>
      </c>
      <c r="J176" s="113" t="s">
        <v>77</v>
      </c>
      <c r="K176" s="112" t="s">
        <v>699</v>
      </c>
      <c r="L176" s="115">
        <v>46080</v>
      </c>
      <c r="M176" s="116">
        <v>46087</v>
      </c>
    </row>
    <row r="177" spans="1:13" ht="18" customHeight="1">
      <c r="A177" s="114">
        <v>1</v>
      </c>
      <c r="B177" s="112">
        <v>66509</v>
      </c>
      <c r="C177" s="112" t="s">
        <v>238</v>
      </c>
      <c r="D177" s="113" t="e">
        <f>IF(ISBLANK($E177),"",VLOOKUP($E177,[1]!施設情報[#Data],2,FALSE))</f>
        <v>#REF!</v>
      </c>
      <c r="E177" s="112" t="s">
        <v>234</v>
      </c>
      <c r="F177" s="112" t="s">
        <v>700</v>
      </c>
      <c r="G177" s="112" t="s">
        <v>205</v>
      </c>
      <c r="H177" s="113" t="s">
        <v>701</v>
      </c>
      <c r="I177" s="113" t="s">
        <v>148</v>
      </c>
      <c r="J177" s="113" t="s">
        <v>132</v>
      </c>
      <c r="K177" s="112" t="s">
        <v>702</v>
      </c>
      <c r="L177" s="115">
        <v>46213</v>
      </c>
      <c r="M177" s="109">
        <v>11</v>
      </c>
    </row>
    <row r="178" spans="1:13" ht="18" customHeight="1">
      <c r="A178" s="114">
        <v>1</v>
      </c>
      <c r="B178" s="112">
        <v>66510</v>
      </c>
      <c r="C178" s="112" t="s">
        <v>238</v>
      </c>
      <c r="D178" s="113" t="e">
        <f>IF(ISBLANK($E178),"",VLOOKUP($E178,[1]!施設情報[#Data],2,FALSE))</f>
        <v>#REF!</v>
      </c>
      <c r="E178" s="112" t="s">
        <v>234</v>
      </c>
      <c r="F178" s="112" t="s">
        <v>703</v>
      </c>
      <c r="G178" s="112" t="s">
        <v>205</v>
      </c>
      <c r="H178" s="113" t="s">
        <v>701</v>
      </c>
      <c r="I178" s="113" t="s">
        <v>148</v>
      </c>
      <c r="J178" s="113" t="s">
        <v>132</v>
      </c>
      <c r="K178" s="112" t="s">
        <v>56</v>
      </c>
      <c r="L178" s="115">
        <v>46360</v>
      </c>
      <c r="M178" s="109">
        <v>5</v>
      </c>
    </row>
    <row r="179" spans="1:13" ht="18" customHeight="1">
      <c r="A179" s="114">
        <v>1</v>
      </c>
      <c r="B179" s="112">
        <v>66511</v>
      </c>
      <c r="C179" s="112" t="s">
        <v>238</v>
      </c>
      <c r="D179" s="113" t="e">
        <f>IF(ISBLANK($E179),"",VLOOKUP($E179,[1]!施設情報[#Data],2,FALSE))</f>
        <v>#REF!</v>
      </c>
      <c r="E179" s="112" t="s">
        <v>234</v>
      </c>
      <c r="F179" s="112" t="s">
        <v>704</v>
      </c>
      <c r="G179" s="112" t="s">
        <v>206</v>
      </c>
      <c r="H179" s="113" t="s">
        <v>701</v>
      </c>
      <c r="I179" s="113" t="s">
        <v>148</v>
      </c>
      <c r="J179" s="113" t="s">
        <v>133</v>
      </c>
      <c r="K179" s="112" t="s">
        <v>705</v>
      </c>
      <c r="L179" s="115">
        <v>46128</v>
      </c>
      <c r="M179" s="109">
        <v>17</v>
      </c>
    </row>
    <row r="180" spans="1:13" ht="18" customHeight="1">
      <c r="A180" s="114">
        <v>1</v>
      </c>
      <c r="B180" s="112">
        <v>66512</v>
      </c>
      <c r="C180" s="112" t="s">
        <v>238</v>
      </c>
      <c r="D180" s="113" t="e">
        <f>IF(ISBLANK($E180),"",VLOOKUP($E180,[1]!施設情報[#Data],2,FALSE))</f>
        <v>#REF!</v>
      </c>
      <c r="E180" s="112" t="s">
        <v>234</v>
      </c>
      <c r="F180" s="112" t="s">
        <v>706</v>
      </c>
      <c r="G180" s="112" t="s">
        <v>206</v>
      </c>
      <c r="H180" s="113" t="s">
        <v>701</v>
      </c>
      <c r="I180" s="113" t="s">
        <v>148</v>
      </c>
      <c r="J180" s="113" t="s">
        <v>133</v>
      </c>
      <c r="K180" s="112" t="s">
        <v>707</v>
      </c>
      <c r="L180" s="115">
        <v>46191</v>
      </c>
      <c r="M180" s="109">
        <v>19</v>
      </c>
    </row>
    <row r="181" spans="1:13" ht="18" customHeight="1">
      <c r="A181" s="114">
        <v>1</v>
      </c>
      <c r="B181" s="112">
        <v>66513</v>
      </c>
      <c r="C181" s="112" t="s">
        <v>238</v>
      </c>
      <c r="D181" s="113" t="e">
        <f>IF(ISBLANK($E181),"",VLOOKUP($E181,[1]!施設情報[#Data],2,FALSE))</f>
        <v>#REF!</v>
      </c>
      <c r="E181" s="112" t="s">
        <v>234</v>
      </c>
      <c r="F181" s="112" t="s">
        <v>708</v>
      </c>
      <c r="G181" s="112" t="s">
        <v>206</v>
      </c>
      <c r="H181" s="113" t="s">
        <v>701</v>
      </c>
      <c r="I181" s="113" t="s">
        <v>148</v>
      </c>
      <c r="J181" s="113" t="s">
        <v>133</v>
      </c>
      <c r="K181" s="112" t="s">
        <v>296</v>
      </c>
      <c r="L181" s="115">
        <v>46254</v>
      </c>
      <c r="M181" s="109">
        <v>21</v>
      </c>
    </row>
    <row r="182" spans="1:13" ht="18" customHeight="1">
      <c r="A182" s="114">
        <v>1</v>
      </c>
      <c r="B182" s="112">
        <v>66514</v>
      </c>
      <c r="C182" s="112" t="s">
        <v>238</v>
      </c>
      <c r="D182" s="113" t="e">
        <f>IF(ISBLANK($E182),"",VLOOKUP($E182,[1]!施設情報[#Data],2,FALSE))</f>
        <v>#REF!</v>
      </c>
      <c r="E182" s="112" t="s">
        <v>234</v>
      </c>
      <c r="F182" s="112" t="s">
        <v>709</v>
      </c>
      <c r="G182" s="112" t="s">
        <v>206</v>
      </c>
      <c r="H182" s="113" t="s">
        <v>701</v>
      </c>
      <c r="I182" s="113" t="s">
        <v>148</v>
      </c>
      <c r="J182" s="113" t="s">
        <v>133</v>
      </c>
      <c r="K182" s="112" t="s">
        <v>710</v>
      </c>
      <c r="L182" s="115">
        <v>46289</v>
      </c>
      <c r="M182" s="109">
        <v>25</v>
      </c>
    </row>
    <row r="183" spans="1:13" ht="18" customHeight="1">
      <c r="A183" s="114">
        <v>1</v>
      </c>
      <c r="B183" s="112">
        <v>66515</v>
      </c>
      <c r="C183" s="112" t="s">
        <v>238</v>
      </c>
      <c r="D183" s="113" t="e">
        <f>IF(ISBLANK($E183),"",VLOOKUP($E183,[1]!施設情報[#Data],2,FALSE))</f>
        <v>#REF!</v>
      </c>
      <c r="E183" s="112" t="s">
        <v>234</v>
      </c>
      <c r="F183" s="112" t="s">
        <v>711</v>
      </c>
      <c r="G183" s="112" t="s">
        <v>206</v>
      </c>
      <c r="H183" s="113" t="s">
        <v>701</v>
      </c>
      <c r="I183" s="113" t="s">
        <v>148</v>
      </c>
      <c r="J183" s="113" t="s">
        <v>133</v>
      </c>
      <c r="K183" s="112" t="s">
        <v>712</v>
      </c>
      <c r="L183" s="115">
        <v>46317</v>
      </c>
      <c r="M183" s="109">
        <v>23</v>
      </c>
    </row>
    <row r="184" spans="1:13" ht="18" customHeight="1">
      <c r="A184" s="114">
        <v>1</v>
      </c>
      <c r="B184" s="112">
        <v>66516</v>
      </c>
      <c r="C184" s="112" t="s">
        <v>238</v>
      </c>
      <c r="D184" s="113" t="e">
        <f>IF(ISBLANK($E184),"",VLOOKUP($E184,[1]!施設情報[#Data],2,FALSE))</f>
        <v>#REF!</v>
      </c>
      <c r="E184" s="112" t="s">
        <v>234</v>
      </c>
      <c r="F184" s="112" t="s">
        <v>713</v>
      </c>
      <c r="G184" s="112" t="s">
        <v>206</v>
      </c>
      <c r="H184" s="113" t="s">
        <v>701</v>
      </c>
      <c r="I184" s="113" t="s">
        <v>148</v>
      </c>
      <c r="J184" s="113" t="s">
        <v>133</v>
      </c>
      <c r="K184" s="112" t="s">
        <v>135</v>
      </c>
      <c r="L184" s="115">
        <v>46030</v>
      </c>
      <c r="M184" s="109">
        <v>9</v>
      </c>
    </row>
    <row r="185" spans="1:13" ht="18" customHeight="1">
      <c r="A185" s="114">
        <v>1</v>
      </c>
      <c r="B185" s="112">
        <v>66517</v>
      </c>
      <c r="C185" s="112" t="s">
        <v>238</v>
      </c>
      <c r="D185" s="113" t="e">
        <f>IF(ISBLANK($E185),"",VLOOKUP($E185,[1]!施設情報[#Data],2,FALSE))</f>
        <v>#REF!</v>
      </c>
      <c r="E185" s="112" t="s">
        <v>234</v>
      </c>
      <c r="F185" s="112" t="s">
        <v>714</v>
      </c>
      <c r="G185" s="112" t="s">
        <v>206</v>
      </c>
      <c r="H185" s="113" t="s">
        <v>701</v>
      </c>
      <c r="I185" s="113" t="s">
        <v>148</v>
      </c>
      <c r="J185" s="113" t="s">
        <v>133</v>
      </c>
      <c r="K185" s="112" t="s">
        <v>55</v>
      </c>
      <c r="L185" s="115">
        <v>46065</v>
      </c>
      <c r="M185" s="109">
        <v>13</v>
      </c>
    </row>
    <row r="186" spans="1:13" ht="18" customHeight="1">
      <c r="A186" s="114">
        <v>1</v>
      </c>
      <c r="B186" s="112">
        <v>66518</v>
      </c>
      <c r="C186" s="112" t="s">
        <v>238</v>
      </c>
      <c r="D186" s="113" t="e">
        <f>IF(ISBLANK($E186),"",VLOOKUP($E186,[1]!施設情報[#Data],2,FALSE))</f>
        <v>#REF!</v>
      </c>
      <c r="E186" s="112" t="s">
        <v>234</v>
      </c>
      <c r="F186" s="112" t="s">
        <v>134</v>
      </c>
      <c r="G186" s="112" t="s">
        <v>206</v>
      </c>
      <c r="H186" s="113" t="s">
        <v>701</v>
      </c>
      <c r="I186" s="113" t="s">
        <v>148</v>
      </c>
      <c r="J186" s="113" t="s">
        <v>133</v>
      </c>
      <c r="K186" s="112" t="s">
        <v>715</v>
      </c>
      <c r="L186" s="115">
        <v>46093</v>
      </c>
      <c r="M186" s="109">
        <v>13</v>
      </c>
    </row>
    <row r="187" spans="1:13" ht="18" customHeight="1">
      <c r="A187" s="114">
        <v>1</v>
      </c>
      <c r="B187" s="112">
        <v>66520</v>
      </c>
      <c r="C187" s="112" t="s">
        <v>238</v>
      </c>
      <c r="D187" s="113" t="e">
        <f>IF(ISBLANK($E187),"",VLOOKUP($E187,[1]!施設情報[#Data],2,FALSE))</f>
        <v>#REF!</v>
      </c>
      <c r="E187" s="112" t="s">
        <v>234</v>
      </c>
      <c r="F187" s="112" t="s">
        <v>716</v>
      </c>
      <c r="G187" s="112" t="s">
        <v>207</v>
      </c>
      <c r="H187" s="113" t="s">
        <v>717</v>
      </c>
      <c r="I187" s="113" t="s">
        <v>148</v>
      </c>
      <c r="J187" s="113" t="s">
        <v>136</v>
      </c>
      <c r="K187" s="112" t="s">
        <v>718</v>
      </c>
      <c r="L187" s="115">
        <v>46135</v>
      </c>
      <c r="M187" s="109">
        <v>24</v>
      </c>
    </row>
    <row r="188" spans="1:13" ht="18" customHeight="1">
      <c r="A188" s="114">
        <v>1</v>
      </c>
      <c r="B188" s="112">
        <v>66521</v>
      </c>
      <c r="C188" s="112" t="s">
        <v>238</v>
      </c>
      <c r="D188" s="113" t="e">
        <f>IF(ISBLANK($E188),"",VLOOKUP($E188,[1]!施設情報[#Data],2,FALSE))</f>
        <v>#REF!</v>
      </c>
      <c r="E188" s="112" t="s">
        <v>234</v>
      </c>
      <c r="F188" s="112" t="s">
        <v>719</v>
      </c>
      <c r="G188" s="112" t="s">
        <v>207</v>
      </c>
      <c r="H188" s="113" t="s">
        <v>717</v>
      </c>
      <c r="I188" s="113" t="s">
        <v>148</v>
      </c>
      <c r="J188" s="113" t="s">
        <v>136</v>
      </c>
      <c r="K188" s="112" t="s">
        <v>261</v>
      </c>
      <c r="L188" s="115">
        <v>46153</v>
      </c>
      <c r="M188" s="109">
        <v>12</v>
      </c>
    </row>
    <row r="189" spans="1:13" ht="18" customHeight="1">
      <c r="A189" s="114">
        <v>1</v>
      </c>
      <c r="B189" s="112">
        <v>66522</v>
      </c>
      <c r="C189" s="112" t="s">
        <v>238</v>
      </c>
      <c r="D189" s="113" t="e">
        <f>IF(ISBLANK($E189),"",VLOOKUP($E189,[1]!施設情報[#Data],2,FALSE))</f>
        <v>#REF!</v>
      </c>
      <c r="E189" s="112" t="s">
        <v>234</v>
      </c>
      <c r="F189" s="112" t="s">
        <v>720</v>
      </c>
      <c r="G189" s="112" t="s">
        <v>207</v>
      </c>
      <c r="H189" s="113" t="s">
        <v>717</v>
      </c>
      <c r="I189" s="113" t="s">
        <v>148</v>
      </c>
      <c r="J189" s="113" t="s">
        <v>136</v>
      </c>
      <c r="K189" s="112" t="s">
        <v>721</v>
      </c>
      <c r="L189" s="115">
        <v>46199</v>
      </c>
      <c r="M189" s="109">
        <v>27</v>
      </c>
    </row>
    <row r="190" spans="1:13" ht="18" customHeight="1">
      <c r="A190" s="114">
        <v>1</v>
      </c>
      <c r="B190" s="112">
        <v>66523</v>
      </c>
      <c r="C190" s="112" t="s">
        <v>238</v>
      </c>
      <c r="D190" s="113" t="e">
        <f>IF(ISBLANK($E190),"",VLOOKUP($E190,[1]!施設情報[#Data],2,FALSE))</f>
        <v>#REF!</v>
      </c>
      <c r="E190" s="112" t="s">
        <v>234</v>
      </c>
      <c r="F190" s="112" t="s">
        <v>722</v>
      </c>
      <c r="G190" s="112" t="s">
        <v>207</v>
      </c>
      <c r="H190" s="113" t="s">
        <v>717</v>
      </c>
      <c r="I190" s="113" t="s">
        <v>148</v>
      </c>
      <c r="J190" s="113" t="s">
        <v>136</v>
      </c>
      <c r="K190" s="112" t="s">
        <v>723</v>
      </c>
      <c r="L190" s="115">
        <v>46262</v>
      </c>
      <c r="M190" s="109">
        <v>29</v>
      </c>
    </row>
    <row r="191" spans="1:13" ht="18" customHeight="1">
      <c r="A191" s="114">
        <v>1</v>
      </c>
      <c r="B191" s="112">
        <v>66524</v>
      </c>
      <c r="C191" s="112" t="s">
        <v>238</v>
      </c>
      <c r="D191" s="113" t="e">
        <f>IF(ISBLANK($E191),"",VLOOKUP($E191,[1]!施設情報[#Data],2,FALSE))</f>
        <v>#REF!</v>
      </c>
      <c r="E191" s="112" t="s">
        <v>234</v>
      </c>
      <c r="F191" s="112" t="s">
        <v>724</v>
      </c>
      <c r="G191" s="112" t="s">
        <v>207</v>
      </c>
      <c r="H191" s="113" t="s">
        <v>717</v>
      </c>
      <c r="I191" s="113" t="s">
        <v>148</v>
      </c>
      <c r="J191" s="113" t="s">
        <v>136</v>
      </c>
      <c r="K191" s="112" t="s">
        <v>712</v>
      </c>
      <c r="L191" s="115">
        <v>46317</v>
      </c>
      <c r="M191" s="109">
        <v>23</v>
      </c>
    </row>
    <row r="192" spans="1:13" ht="18" customHeight="1">
      <c r="A192" s="114">
        <v>1</v>
      </c>
      <c r="B192" s="112">
        <v>66525</v>
      </c>
      <c r="C192" s="112" t="s">
        <v>238</v>
      </c>
      <c r="D192" s="113" t="e">
        <f>IF(ISBLANK($E192),"",VLOOKUP($E192,[1]!施設情報[#Data],2,FALSE))</f>
        <v>#REF!</v>
      </c>
      <c r="E192" s="112" t="s">
        <v>234</v>
      </c>
      <c r="F192" s="112" t="s">
        <v>725</v>
      </c>
      <c r="G192" s="112" t="s">
        <v>207</v>
      </c>
      <c r="H192" s="113" t="s">
        <v>717</v>
      </c>
      <c r="I192" s="113" t="s">
        <v>148</v>
      </c>
      <c r="J192" s="113" t="s">
        <v>136</v>
      </c>
      <c r="K192" s="112" t="s">
        <v>278</v>
      </c>
      <c r="L192" s="115">
        <v>46338</v>
      </c>
      <c r="M192" s="109">
        <v>13</v>
      </c>
    </row>
    <row r="193" spans="1:14" ht="18" customHeight="1">
      <c r="A193" s="114">
        <v>1</v>
      </c>
      <c r="B193" s="112">
        <v>66526</v>
      </c>
      <c r="C193" s="112" t="s">
        <v>238</v>
      </c>
      <c r="D193" s="113" t="e">
        <f>IF(ISBLANK($E193),"",VLOOKUP($E193,[1]!施設情報[#Data],2,FALSE))</f>
        <v>#REF!</v>
      </c>
      <c r="E193" s="112" t="s">
        <v>234</v>
      </c>
      <c r="F193" s="112" t="s">
        <v>80</v>
      </c>
      <c r="G193" s="112" t="s">
        <v>207</v>
      </c>
      <c r="H193" s="113" t="s">
        <v>717</v>
      </c>
      <c r="I193" s="113" t="s">
        <v>148</v>
      </c>
      <c r="J193" s="113" t="s">
        <v>136</v>
      </c>
      <c r="K193" s="112" t="s">
        <v>248</v>
      </c>
      <c r="L193" s="115">
        <v>46366</v>
      </c>
      <c r="M193" s="109">
        <v>11</v>
      </c>
    </row>
    <row r="194" spans="1:14" ht="18" customHeight="1">
      <c r="A194" s="114">
        <v>1</v>
      </c>
      <c r="B194" s="112">
        <v>66527</v>
      </c>
      <c r="C194" s="112" t="s">
        <v>238</v>
      </c>
      <c r="D194" s="113" t="e">
        <f>IF(ISBLANK($E194),"",VLOOKUP($E194,[1]!施設情報[#Data],2,FALSE))</f>
        <v>#REF!</v>
      </c>
      <c r="E194" s="112" t="s">
        <v>234</v>
      </c>
      <c r="F194" s="112" t="s">
        <v>81</v>
      </c>
      <c r="G194" s="112" t="s">
        <v>207</v>
      </c>
      <c r="H194" s="113" t="s">
        <v>717</v>
      </c>
      <c r="I194" s="113" t="s">
        <v>148</v>
      </c>
      <c r="J194" s="113" t="s">
        <v>136</v>
      </c>
      <c r="K194" s="112" t="s">
        <v>291</v>
      </c>
      <c r="L194" s="115">
        <v>46036</v>
      </c>
      <c r="M194" s="109">
        <v>15</v>
      </c>
    </row>
    <row r="195" spans="1:14" ht="18" customHeight="1">
      <c r="A195" s="114">
        <v>1</v>
      </c>
      <c r="B195" s="112">
        <v>66528</v>
      </c>
      <c r="C195" s="112" t="s">
        <v>238</v>
      </c>
      <c r="D195" s="113" t="e">
        <f>IF(ISBLANK($E195),"",VLOOKUP($E195,[1]!施設情報[#Data],2,FALSE))</f>
        <v>#REF!</v>
      </c>
      <c r="E195" s="112" t="s">
        <v>234</v>
      </c>
      <c r="F195" s="112" t="s">
        <v>82</v>
      </c>
      <c r="G195" s="112" t="s">
        <v>207</v>
      </c>
      <c r="H195" s="113" t="s">
        <v>717</v>
      </c>
      <c r="I195" s="113" t="s">
        <v>148</v>
      </c>
      <c r="J195" s="113" t="s">
        <v>136</v>
      </c>
      <c r="K195" s="112" t="s">
        <v>726</v>
      </c>
      <c r="L195" s="115">
        <v>46085</v>
      </c>
      <c r="M195" s="109">
        <v>5</v>
      </c>
    </row>
    <row r="196" spans="1:14" ht="18" customHeight="1">
      <c r="A196" s="114">
        <v>1</v>
      </c>
      <c r="B196" s="112">
        <v>66529</v>
      </c>
      <c r="C196" s="112" t="s">
        <v>238</v>
      </c>
      <c r="D196" s="113" t="e">
        <f>IF(ISBLANK($E196),"",VLOOKUP($E196,[1]!施設情報[#Data],2,FALSE))</f>
        <v>#REF!</v>
      </c>
      <c r="E196" s="112" t="s">
        <v>234</v>
      </c>
      <c r="F196" s="112" t="s">
        <v>727</v>
      </c>
      <c r="G196" s="112" t="s">
        <v>209</v>
      </c>
      <c r="H196" s="113" t="s">
        <v>208</v>
      </c>
      <c r="I196" s="113" t="s">
        <v>148</v>
      </c>
      <c r="J196" s="113" t="s">
        <v>138</v>
      </c>
      <c r="K196" s="112" t="s">
        <v>728</v>
      </c>
      <c r="L196" s="115">
        <v>46160</v>
      </c>
      <c r="M196" s="109">
        <v>19</v>
      </c>
      <c r="N196" s="109">
        <v>20</v>
      </c>
    </row>
    <row r="197" spans="1:14" ht="18" customHeight="1">
      <c r="A197" s="114">
        <v>1</v>
      </c>
      <c r="B197" s="112">
        <v>66530</v>
      </c>
      <c r="C197" s="112" t="s">
        <v>238</v>
      </c>
      <c r="D197" s="113" t="e">
        <f>IF(ISBLANK($E197),"",VLOOKUP($E197,[1]!施設情報[#Data],2,FALSE))</f>
        <v>#REF!</v>
      </c>
      <c r="E197" s="112" t="s">
        <v>234</v>
      </c>
      <c r="F197" s="112" t="s">
        <v>729</v>
      </c>
      <c r="G197" s="112" t="s">
        <v>209</v>
      </c>
      <c r="H197" s="113" t="s">
        <v>208</v>
      </c>
      <c r="I197" s="113" t="s">
        <v>148</v>
      </c>
      <c r="J197" s="113" t="s">
        <v>138</v>
      </c>
      <c r="K197" s="112" t="s">
        <v>353</v>
      </c>
      <c r="L197" s="115">
        <v>46204</v>
      </c>
      <c r="M197" s="109">
        <v>2</v>
      </c>
      <c r="N197" s="109">
        <v>3</v>
      </c>
    </row>
    <row r="198" spans="1:14" ht="18" customHeight="1">
      <c r="A198" s="114">
        <v>1</v>
      </c>
      <c r="B198" s="112">
        <v>66531</v>
      </c>
      <c r="C198" s="112" t="s">
        <v>238</v>
      </c>
      <c r="D198" s="113" t="e">
        <f>IF(ISBLANK($E198),"",VLOOKUP($E198,[1]!施設情報[#Data],2,FALSE))</f>
        <v>#REF!</v>
      </c>
      <c r="E198" s="112" t="s">
        <v>234</v>
      </c>
      <c r="F198" s="112" t="s">
        <v>730</v>
      </c>
      <c r="G198" s="112" t="s">
        <v>209</v>
      </c>
      <c r="H198" s="113" t="s">
        <v>208</v>
      </c>
      <c r="I198" s="113" t="s">
        <v>148</v>
      </c>
      <c r="J198" s="113" t="s">
        <v>138</v>
      </c>
      <c r="K198" s="112" t="s">
        <v>672</v>
      </c>
      <c r="L198" s="115">
        <v>46281</v>
      </c>
      <c r="M198" s="109">
        <v>17</v>
      </c>
      <c r="N198" s="109">
        <v>18</v>
      </c>
    </row>
    <row r="199" spans="1:14" ht="18" customHeight="1">
      <c r="A199" s="114">
        <v>1</v>
      </c>
      <c r="B199" s="112">
        <v>66532</v>
      </c>
      <c r="C199" s="112" t="s">
        <v>238</v>
      </c>
      <c r="D199" s="113" t="e">
        <f>IF(ISBLANK($E199),"",VLOOKUP($E199,[1]!施設情報[#Data],2,FALSE))</f>
        <v>#REF!</v>
      </c>
      <c r="E199" s="112" t="s">
        <v>234</v>
      </c>
      <c r="F199" s="112" t="s">
        <v>731</v>
      </c>
      <c r="G199" s="112" t="s">
        <v>209</v>
      </c>
      <c r="H199" s="113" t="s">
        <v>208</v>
      </c>
      <c r="I199" s="113" t="s">
        <v>148</v>
      </c>
      <c r="J199" s="113" t="s">
        <v>138</v>
      </c>
      <c r="K199" s="112" t="s">
        <v>732</v>
      </c>
      <c r="L199" s="115">
        <v>46356</v>
      </c>
      <c r="M199" s="116">
        <v>46357</v>
      </c>
      <c r="N199" s="109">
        <v>2</v>
      </c>
    </row>
    <row r="200" spans="1:14" ht="18" customHeight="1">
      <c r="A200" s="114">
        <v>1</v>
      </c>
      <c r="B200" s="112">
        <v>66533</v>
      </c>
      <c r="C200" s="112" t="s">
        <v>238</v>
      </c>
      <c r="D200" s="113" t="e">
        <f>IF(ISBLANK($E200),"",VLOOKUP($E200,[1]!施設情報[#Data],2,FALSE))</f>
        <v>#REF!</v>
      </c>
      <c r="E200" s="112" t="s">
        <v>234</v>
      </c>
      <c r="F200" s="112" t="s">
        <v>733</v>
      </c>
      <c r="G200" s="112" t="s">
        <v>209</v>
      </c>
      <c r="H200" s="113" t="s">
        <v>208</v>
      </c>
      <c r="I200" s="113" t="s">
        <v>148</v>
      </c>
      <c r="J200" s="113" t="s">
        <v>138</v>
      </c>
      <c r="K200" s="112" t="s">
        <v>734</v>
      </c>
      <c r="L200" s="115">
        <v>46068</v>
      </c>
      <c r="M200" s="109">
        <v>16</v>
      </c>
      <c r="N200" s="109">
        <v>17</v>
      </c>
    </row>
    <row r="201" spans="1:14" ht="18" customHeight="1">
      <c r="A201" s="114">
        <v>1</v>
      </c>
      <c r="B201" s="112">
        <v>66539</v>
      </c>
      <c r="C201" s="112" t="s">
        <v>238</v>
      </c>
      <c r="D201" s="113" t="e">
        <f>IF(ISBLANK($E201),"",VLOOKUP($E201,[1]!施設情報[#Data],2,FALSE))</f>
        <v>#REF!</v>
      </c>
      <c r="E201" s="112" t="s">
        <v>234</v>
      </c>
      <c r="F201" s="112" t="s">
        <v>735</v>
      </c>
      <c r="G201" s="112" t="s">
        <v>210</v>
      </c>
      <c r="H201" s="113" t="s">
        <v>211</v>
      </c>
      <c r="I201" s="113" t="s">
        <v>148</v>
      </c>
      <c r="J201" s="113" t="s">
        <v>83</v>
      </c>
      <c r="K201" s="112" t="s">
        <v>246</v>
      </c>
      <c r="L201" s="115">
        <v>46216</v>
      </c>
      <c r="M201" s="109">
        <v>14</v>
      </c>
    </row>
    <row r="202" spans="1:14" ht="18" customHeight="1">
      <c r="A202" s="114">
        <v>3</v>
      </c>
      <c r="B202" s="112">
        <v>66540</v>
      </c>
      <c r="C202" s="112" t="s">
        <v>238</v>
      </c>
      <c r="D202" s="113" t="e">
        <f>IF(ISBLANK($E202),"",VLOOKUP($E202,[1]!施設情報[#Data],2,FALSE))</f>
        <v>#REF!</v>
      </c>
      <c r="E202" s="112" t="s">
        <v>234</v>
      </c>
      <c r="F202" s="112" t="s">
        <v>736</v>
      </c>
      <c r="G202" s="112" t="s">
        <v>210</v>
      </c>
      <c r="H202" s="113" t="s">
        <v>211</v>
      </c>
      <c r="I202" s="113" t="s">
        <v>148</v>
      </c>
      <c r="J202" s="113" t="s">
        <v>83</v>
      </c>
      <c r="K202" s="112" t="s">
        <v>267</v>
      </c>
      <c r="L202" s="115">
        <v>46040</v>
      </c>
      <c r="M202" s="109">
        <v>19</v>
      </c>
    </row>
    <row r="203" spans="1:14" ht="18" customHeight="1">
      <c r="A203" s="114">
        <v>2</v>
      </c>
      <c r="B203" s="112">
        <v>66541</v>
      </c>
      <c r="C203" s="112" t="s">
        <v>238</v>
      </c>
      <c r="D203" s="113" t="e">
        <f>IF(ISBLANK($E203),"",VLOOKUP($E203,[1]!施設情報[#Data],2,FALSE))</f>
        <v>#REF!</v>
      </c>
      <c r="E203" s="112" t="s">
        <v>234</v>
      </c>
      <c r="F203" s="112" t="s">
        <v>737</v>
      </c>
      <c r="G203" s="112" t="s">
        <v>738</v>
      </c>
      <c r="H203" s="113" t="s">
        <v>739</v>
      </c>
      <c r="I203" s="113" t="s">
        <v>148</v>
      </c>
      <c r="J203" s="113" t="s">
        <v>740</v>
      </c>
      <c r="K203" s="112" t="s">
        <v>741</v>
      </c>
      <c r="L203" s="115">
        <v>46239</v>
      </c>
      <c r="M203" s="109">
        <v>6</v>
      </c>
    </row>
    <row r="204" spans="1:14" ht="18" customHeight="1">
      <c r="A204" s="114">
        <v>1</v>
      </c>
      <c r="B204" s="112">
        <v>66542</v>
      </c>
      <c r="C204" s="112" t="s">
        <v>238</v>
      </c>
      <c r="D204" s="113" t="e">
        <f>IF(ISBLANK($E204),"",VLOOKUP($E204,[1]!施設情報[#Data],2,FALSE))</f>
        <v>#REF!</v>
      </c>
      <c r="E204" s="112" t="s">
        <v>234</v>
      </c>
      <c r="F204" s="112" t="s">
        <v>742</v>
      </c>
      <c r="G204" s="112" t="s">
        <v>743</v>
      </c>
      <c r="H204" s="113" t="s">
        <v>744</v>
      </c>
      <c r="I204" s="113" t="s">
        <v>148</v>
      </c>
      <c r="J204" s="113" t="s">
        <v>745</v>
      </c>
      <c r="K204" s="112" t="s">
        <v>746</v>
      </c>
      <c r="L204" s="115">
        <v>46155</v>
      </c>
      <c r="M204" s="109">
        <v>14</v>
      </c>
    </row>
    <row r="205" spans="1:14" ht="18" customHeight="1">
      <c r="A205" s="114">
        <v>1</v>
      </c>
      <c r="B205" s="112">
        <v>66543</v>
      </c>
      <c r="C205" s="112" t="s">
        <v>238</v>
      </c>
      <c r="D205" s="113" t="e">
        <f>IF(ISBLANK($E205),"",VLOOKUP($E205,[1]!施設情報[#Data],2,FALSE))</f>
        <v>#REF!</v>
      </c>
      <c r="E205" s="112" t="s">
        <v>234</v>
      </c>
      <c r="F205" s="112" t="s">
        <v>747</v>
      </c>
      <c r="G205" s="112" t="s">
        <v>743</v>
      </c>
      <c r="H205" s="113" t="s">
        <v>744</v>
      </c>
      <c r="I205" s="113" t="s">
        <v>148</v>
      </c>
      <c r="J205" s="113" t="s">
        <v>745</v>
      </c>
      <c r="K205" s="112" t="s">
        <v>748</v>
      </c>
      <c r="L205" s="115">
        <v>46265</v>
      </c>
      <c r="M205" s="116">
        <v>46266</v>
      </c>
    </row>
    <row r="206" spans="1:14" ht="18" customHeight="1">
      <c r="A206" s="114">
        <v>1</v>
      </c>
      <c r="B206" s="112">
        <v>66545</v>
      </c>
      <c r="C206" s="112" t="s">
        <v>238</v>
      </c>
      <c r="D206" s="113" t="e">
        <f>IF(ISBLANK($E206),"",VLOOKUP($E206,[1]!施設情報[#Data],2,FALSE))</f>
        <v>#REF!</v>
      </c>
      <c r="E206" s="112" t="s">
        <v>234</v>
      </c>
      <c r="F206" s="112" t="s">
        <v>749</v>
      </c>
      <c r="G206" s="112" t="s">
        <v>212</v>
      </c>
      <c r="H206" s="113" t="s">
        <v>213</v>
      </c>
      <c r="I206" s="113" t="s">
        <v>148</v>
      </c>
      <c r="J206" s="113" t="s">
        <v>84</v>
      </c>
      <c r="K206" s="112" t="s">
        <v>750</v>
      </c>
      <c r="L206" s="115">
        <v>46279</v>
      </c>
      <c r="M206" s="109">
        <v>22</v>
      </c>
      <c r="N206" s="109">
        <v>28</v>
      </c>
    </row>
    <row r="207" spans="1:14" ht="18" customHeight="1">
      <c r="A207" s="114">
        <v>1</v>
      </c>
      <c r="B207" s="112">
        <v>66546</v>
      </c>
      <c r="C207" s="112" t="s">
        <v>238</v>
      </c>
      <c r="D207" s="113" t="e">
        <f>IF(ISBLANK($E207),"",VLOOKUP($E207,[1]!施設情報[#Data],2,FALSE))</f>
        <v>#REF!</v>
      </c>
      <c r="E207" s="112" t="s">
        <v>234</v>
      </c>
      <c r="F207" s="112" t="s">
        <v>751</v>
      </c>
      <c r="G207" s="112" t="s">
        <v>212</v>
      </c>
      <c r="H207" s="113" t="s">
        <v>213</v>
      </c>
      <c r="I207" s="113" t="s">
        <v>148</v>
      </c>
      <c r="J207" s="113" t="s">
        <v>84</v>
      </c>
      <c r="K207" s="112" t="s">
        <v>127</v>
      </c>
      <c r="L207" s="115">
        <v>46049</v>
      </c>
      <c r="M207" s="109">
        <v>28</v>
      </c>
      <c r="N207" s="109">
        <v>29</v>
      </c>
    </row>
    <row r="208" spans="1:14" ht="18" customHeight="1">
      <c r="A208" s="114">
        <v>1</v>
      </c>
      <c r="B208" s="112">
        <v>66556</v>
      </c>
      <c r="C208" s="112" t="s">
        <v>238</v>
      </c>
      <c r="D208" s="113" t="e">
        <f>IF(ISBLANK($E208),"",VLOOKUP($E208,[1]!施設情報[#Data],2,FALSE))</f>
        <v>#REF!</v>
      </c>
      <c r="E208" s="112" t="s">
        <v>234</v>
      </c>
      <c r="F208" s="112" t="s">
        <v>752</v>
      </c>
      <c r="G208" s="112" t="s">
        <v>753</v>
      </c>
      <c r="H208" s="113" t="s">
        <v>754</v>
      </c>
      <c r="I208" s="113" t="s">
        <v>148</v>
      </c>
      <c r="J208" s="113" t="s">
        <v>755</v>
      </c>
      <c r="K208" s="112" t="s">
        <v>756</v>
      </c>
      <c r="L208" s="115">
        <v>46277</v>
      </c>
      <c r="M208" s="109">
        <v>13</v>
      </c>
    </row>
    <row r="209" spans="1:16" ht="18" customHeight="1">
      <c r="A209" s="114">
        <v>1</v>
      </c>
      <c r="B209" s="112">
        <v>66551</v>
      </c>
      <c r="C209" s="112" t="s">
        <v>238</v>
      </c>
      <c r="D209" s="113" t="e">
        <f>IF(ISBLANK($E209),"",VLOOKUP($E209,[1]!施設情報[#Data],2,FALSE))</f>
        <v>#REF!</v>
      </c>
      <c r="E209" s="112" t="s">
        <v>234</v>
      </c>
      <c r="F209" s="112" t="s">
        <v>757</v>
      </c>
      <c r="G209" s="112" t="s">
        <v>222</v>
      </c>
      <c r="H209" s="113" t="s">
        <v>223</v>
      </c>
      <c r="I209" s="113" t="s">
        <v>148</v>
      </c>
      <c r="J209" s="113" t="s">
        <v>92</v>
      </c>
      <c r="K209" s="112" t="s">
        <v>758</v>
      </c>
      <c r="L209" s="115">
        <v>46158</v>
      </c>
      <c r="M209" s="109">
        <v>17</v>
      </c>
    </row>
    <row r="210" spans="1:16" ht="18" customHeight="1">
      <c r="A210" s="114">
        <v>2</v>
      </c>
      <c r="B210" s="112">
        <v>66552</v>
      </c>
      <c r="C210" s="112" t="s">
        <v>238</v>
      </c>
      <c r="D210" s="113" t="e">
        <f>IF(ISBLANK($E210),"",VLOOKUP($E210,[1]!施設情報[#Data],2,FALSE))</f>
        <v>#REF!</v>
      </c>
      <c r="E210" s="112" t="s">
        <v>234</v>
      </c>
      <c r="F210" s="112" t="s">
        <v>93</v>
      </c>
      <c r="G210" s="112" t="s">
        <v>222</v>
      </c>
      <c r="H210" s="113" t="s">
        <v>223</v>
      </c>
      <c r="I210" s="113" t="s">
        <v>148</v>
      </c>
      <c r="J210" s="113" t="s">
        <v>92</v>
      </c>
      <c r="K210" s="112" t="s">
        <v>413</v>
      </c>
      <c r="L210" s="115">
        <v>46340</v>
      </c>
      <c r="M210" s="109">
        <v>15</v>
      </c>
    </row>
    <row r="211" spans="1:16" ht="18" customHeight="1">
      <c r="A211" s="114">
        <v>2</v>
      </c>
      <c r="B211" s="112">
        <v>66553</v>
      </c>
      <c r="C211" s="112" t="s">
        <v>238</v>
      </c>
      <c r="D211" s="113" t="e">
        <f>IF(ISBLANK($E211),"",VLOOKUP($E211,[1]!施設情報[#Data],2,FALSE))</f>
        <v>#REF!</v>
      </c>
      <c r="E211" s="112" t="s">
        <v>234</v>
      </c>
      <c r="F211" s="112" t="s">
        <v>759</v>
      </c>
      <c r="G211" s="112" t="s">
        <v>224</v>
      </c>
      <c r="H211" s="113" t="s">
        <v>760</v>
      </c>
      <c r="I211" s="113" t="s">
        <v>148</v>
      </c>
      <c r="J211" s="113" t="s">
        <v>94</v>
      </c>
      <c r="K211" s="112" t="s">
        <v>634</v>
      </c>
      <c r="L211" s="115">
        <v>46202</v>
      </c>
      <c r="M211" s="109">
        <v>30</v>
      </c>
      <c r="N211" s="116">
        <v>46204</v>
      </c>
      <c r="O211" s="109">
        <v>2</v>
      </c>
      <c r="P211" s="109">
        <v>3</v>
      </c>
    </row>
    <row r="212" spans="1:16" ht="18" customHeight="1">
      <c r="A212" s="114">
        <v>1</v>
      </c>
      <c r="B212" s="112">
        <v>66554</v>
      </c>
      <c r="C212" s="112" t="s">
        <v>238</v>
      </c>
      <c r="D212" s="113" t="e">
        <f>IF(ISBLANK($E212),"",VLOOKUP($E212,[1]!施設情報[#Data],2,FALSE))</f>
        <v>#REF!</v>
      </c>
      <c r="E212" s="112" t="s">
        <v>234</v>
      </c>
      <c r="F212" s="112" t="s">
        <v>95</v>
      </c>
      <c r="G212" s="112" t="s">
        <v>224</v>
      </c>
      <c r="H212" s="113" t="s">
        <v>760</v>
      </c>
      <c r="I212" s="113" t="s">
        <v>148</v>
      </c>
      <c r="J212" s="113" t="s">
        <v>94</v>
      </c>
      <c r="K212" s="112" t="s">
        <v>761</v>
      </c>
      <c r="L212" s="115">
        <v>46034</v>
      </c>
      <c r="M212" s="109">
        <v>13</v>
      </c>
      <c r="N212" s="109">
        <v>14</v>
      </c>
      <c r="O212" s="109">
        <v>15</v>
      </c>
      <c r="P212" s="109">
        <v>16</v>
      </c>
    </row>
    <row r="213" spans="1:16" ht="18" customHeight="1">
      <c r="A213" s="114">
        <v>1</v>
      </c>
      <c r="B213" s="112">
        <v>66557</v>
      </c>
      <c r="C213" s="112" t="s">
        <v>238</v>
      </c>
      <c r="D213" s="113" t="e">
        <f>IF(ISBLANK($E213),"",VLOOKUP($E213,[1]!施設情報[#Data],2,FALSE))</f>
        <v>#REF!</v>
      </c>
      <c r="E213" s="112" t="s">
        <v>234</v>
      </c>
      <c r="F213" s="112" t="s">
        <v>762</v>
      </c>
      <c r="G213" s="112" t="s">
        <v>763</v>
      </c>
      <c r="H213" s="113" t="s">
        <v>764</v>
      </c>
      <c r="I213" s="113" t="s">
        <v>148</v>
      </c>
      <c r="J213" s="113" t="s">
        <v>765</v>
      </c>
      <c r="K213" s="112" t="s">
        <v>766</v>
      </c>
      <c r="L213" s="115">
        <v>46186</v>
      </c>
      <c r="M213" s="109">
        <v>14</v>
      </c>
    </row>
    <row r="214" spans="1:16" ht="18" customHeight="1">
      <c r="A214" s="114">
        <v>1</v>
      </c>
      <c r="B214" s="112">
        <v>66558</v>
      </c>
      <c r="C214" s="112" t="s">
        <v>238</v>
      </c>
      <c r="D214" s="113" t="e">
        <f>IF(ISBLANK($E214),"",VLOOKUP($E214,[1]!施設情報[#Data],2,FALSE))</f>
        <v>#REF!</v>
      </c>
      <c r="E214" s="112" t="s">
        <v>234</v>
      </c>
      <c r="F214" s="112" t="s">
        <v>767</v>
      </c>
      <c r="G214" s="112" t="s">
        <v>768</v>
      </c>
      <c r="H214" s="113" t="s">
        <v>769</v>
      </c>
      <c r="I214" s="113" t="s">
        <v>148</v>
      </c>
      <c r="J214" s="113" t="s">
        <v>770</v>
      </c>
      <c r="K214" s="112" t="s">
        <v>771</v>
      </c>
      <c r="L214" s="115">
        <v>46261</v>
      </c>
      <c r="M214" s="109">
        <v>28</v>
      </c>
      <c r="N214" s="109">
        <v>29</v>
      </c>
    </row>
  </sheetData>
  <sortState xmlns:xlrd2="http://schemas.microsoft.com/office/spreadsheetml/2017/richdata2" ref="A2:M94">
    <sortCondition ref="F2:F94"/>
  </sortState>
  <phoneticPr fontId="1"/>
  <dataValidations count="1">
    <dataValidation type="list" allowBlank="1" showInputMessage="1" showErrorMessage="1" sqref="E2:E214" xr:uid="{00000000-0002-0000-0100-000000000000}">
      <formula1>INDIRECT("施設情報[施設略称]")</formula1>
    </dataValidation>
  </dataValidation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Sheet2</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兵庫　パートナー０１４</cp:lastModifiedBy>
  <dcterms:created xsi:type="dcterms:W3CDTF">2023-02-17T00:08:49Z</dcterms:created>
  <dcterms:modified xsi:type="dcterms:W3CDTF">2026-01-30T04:23:17Z</dcterms:modified>
</cp:coreProperties>
</file>