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1w\北海道職業能力開発促進センター\訓練二課\《00各種様式・ひな形》\08_申請書関係\能力開発セミナー受講申込書\令和8年度\"/>
    </mc:Choice>
  </mc:AlternateContent>
  <xr:revisionPtr revIDLastSave="0" documentId="13_ncr:1_{8C5E3A4D-C3BC-4216-A670-50B0111CA7C5}" xr6:coauthVersionLast="47" xr6:coauthVersionMax="47" xr10:uidLastSave="{00000000-0000-0000-0000-000000000000}"/>
  <bookViews>
    <workbookView xWindow="11880" yWindow="195" windowWidth="19455" windowHeight="14055" xr2:uid="{00000000-000D-0000-FFFF-FFFF00000000}"/>
  </bookViews>
  <sheets>
    <sheet name="1-1" sheetId="10" r:id="rId1"/>
  </sheets>
  <definedNames>
    <definedName name="_xlnm.Print_Area" localSheetId="0">'1-1'!$A$1:$AA$71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90" i="10" l="1"/>
  <c r="AL91" i="10"/>
  <c r="AL92" i="10"/>
  <c r="AL93" i="10"/>
  <c r="AL94" i="10"/>
  <c r="AL95" i="10"/>
  <c r="AL96" i="10"/>
  <c r="AL97" i="10"/>
  <c r="AL98" i="10"/>
  <c r="AL99" i="10"/>
  <c r="AL100" i="10"/>
  <c r="AL101" i="10"/>
  <c r="AL102" i="10"/>
  <c r="AL103" i="10"/>
  <c r="AL104" i="10"/>
  <c r="AL105" i="10"/>
  <c r="AK90" i="10"/>
  <c r="AK91" i="10"/>
  <c r="AK92" i="10"/>
  <c r="AK93" i="10"/>
  <c r="AK94" i="10"/>
  <c r="AK95" i="10"/>
  <c r="AK96" i="10"/>
  <c r="AK97" i="10"/>
  <c r="AK98" i="10"/>
  <c r="AK99" i="10"/>
  <c r="AK100" i="10"/>
  <c r="AK101" i="10"/>
  <c r="AK102" i="10"/>
  <c r="AK103" i="10"/>
  <c r="AK104" i="10"/>
  <c r="AK105" i="10"/>
  <c r="AL149" i="10" l="1"/>
  <c r="AK149" i="10"/>
  <c r="AL148" i="10"/>
  <c r="AK148" i="10"/>
  <c r="AL147" i="10"/>
  <c r="AK147" i="10"/>
  <c r="AL146" i="10"/>
  <c r="AK146" i="10"/>
  <c r="AL145" i="10"/>
  <c r="AK145" i="10"/>
  <c r="AL144" i="10"/>
  <c r="AK144" i="10"/>
  <c r="AL143" i="10"/>
  <c r="AK143" i="10"/>
  <c r="AL142" i="10"/>
  <c r="AK142" i="10"/>
  <c r="AL141" i="10"/>
  <c r="AK141" i="10"/>
  <c r="AL140" i="10"/>
  <c r="AK140" i="10"/>
  <c r="AL139" i="10"/>
  <c r="AK139" i="10"/>
  <c r="AL138" i="10"/>
  <c r="AK138" i="10"/>
  <c r="AL137" i="10"/>
  <c r="AK137" i="10"/>
  <c r="AL136" i="10"/>
  <c r="AK136" i="10"/>
  <c r="AL135" i="10"/>
  <c r="AK135" i="10"/>
  <c r="AL134" i="10"/>
  <c r="AK134" i="10"/>
  <c r="AL133" i="10"/>
  <c r="AK133" i="10"/>
  <c r="AL132" i="10"/>
  <c r="AK132" i="10"/>
  <c r="AL131" i="10"/>
  <c r="AK131" i="10"/>
  <c r="AL130" i="10"/>
  <c r="AK130" i="10"/>
  <c r="AL129" i="10"/>
  <c r="AK129" i="10"/>
  <c r="AL128" i="10"/>
  <c r="AK128" i="10"/>
  <c r="AL127" i="10"/>
  <c r="AK127" i="10"/>
  <c r="AL126" i="10"/>
  <c r="AK126" i="10"/>
  <c r="AL125" i="10"/>
  <c r="AK125" i="10"/>
  <c r="AL124" i="10"/>
  <c r="AK124" i="10"/>
  <c r="AL123" i="10"/>
  <c r="AK123" i="10"/>
  <c r="AL122" i="10"/>
  <c r="AK122" i="10"/>
  <c r="AL121" i="10"/>
  <c r="AK121" i="10"/>
  <c r="AL120" i="10"/>
  <c r="AK120" i="10"/>
  <c r="AL119" i="10"/>
  <c r="AK119" i="10"/>
  <c r="AL118" i="10"/>
  <c r="AK118" i="10"/>
  <c r="AL117" i="10"/>
  <c r="AK117" i="10"/>
  <c r="AL116" i="10"/>
  <c r="AK116" i="10"/>
  <c r="AL115" i="10"/>
  <c r="AK115" i="10"/>
  <c r="AL114" i="10"/>
  <c r="AK114" i="10"/>
  <c r="AL113" i="10"/>
  <c r="AK113" i="10"/>
  <c r="AL112" i="10"/>
  <c r="AK112" i="10"/>
  <c r="AL111" i="10"/>
  <c r="AK111" i="10"/>
  <c r="AL110" i="10"/>
  <c r="AK110" i="10"/>
  <c r="AL109" i="10"/>
  <c r="AK109" i="10"/>
  <c r="AL108" i="10"/>
  <c r="AK108" i="10"/>
  <c r="AL107" i="10"/>
  <c r="AK107" i="10"/>
  <c r="AL106" i="10"/>
  <c r="AK106" i="10"/>
  <c r="AL89" i="10"/>
  <c r="AK89" i="10"/>
  <c r="AL88" i="10"/>
  <c r="AK88" i="10"/>
  <c r="AL87" i="10"/>
  <c r="AK87" i="10"/>
  <c r="AL86" i="10"/>
  <c r="AK86" i="10"/>
  <c r="AL85" i="10"/>
  <c r="AK85" i="10"/>
  <c r="AL84" i="10"/>
  <c r="AK84" i="10"/>
  <c r="AL83" i="10"/>
  <c r="AK83" i="10"/>
  <c r="AL82" i="10"/>
  <c r="AK82" i="10"/>
  <c r="AL81" i="10"/>
  <c r="AK81" i="10"/>
  <c r="AL80" i="10"/>
  <c r="AK80" i="10"/>
  <c r="AL79" i="10"/>
  <c r="AK79" i="10"/>
  <c r="AL78" i="10"/>
  <c r="AK78" i="10"/>
  <c r="AL77" i="10"/>
  <c r="AK77" i="10"/>
  <c r="AL76" i="10"/>
  <c r="AK76" i="10"/>
  <c r="AL75" i="10"/>
  <c r="AK75" i="10"/>
  <c r="AL74" i="10"/>
  <c r="AK74" i="10"/>
  <c r="AL73" i="10"/>
  <c r="AK73" i="10"/>
  <c r="AL72" i="10"/>
  <c r="AK72" i="10"/>
  <c r="AL71" i="10"/>
  <c r="AK71" i="10"/>
  <c r="AL70" i="10"/>
  <c r="AK70" i="10"/>
  <c r="AL69" i="10"/>
  <c r="AK69" i="10"/>
  <c r="AL68" i="10"/>
  <c r="AK68" i="10"/>
  <c r="AL67" i="10"/>
  <c r="AK67" i="10"/>
  <c r="AL66" i="10"/>
  <c r="AK66" i="10"/>
  <c r="AL65" i="10"/>
  <c r="AK65" i="10"/>
  <c r="AL64" i="10"/>
  <c r="AK64" i="10"/>
  <c r="AL63" i="10"/>
  <c r="AK63" i="10"/>
  <c r="AL62" i="10"/>
  <c r="AK62" i="10"/>
  <c r="AL61" i="10"/>
  <c r="AK61" i="10"/>
  <c r="AL60" i="10"/>
  <c r="AK60" i="10"/>
  <c r="AL59" i="10"/>
  <c r="AK59" i="10"/>
  <c r="AL58" i="10"/>
  <c r="AK58" i="10"/>
  <c r="AL57" i="10"/>
  <c r="AK57" i="10"/>
  <c r="AL56" i="10"/>
  <c r="AK56" i="10"/>
  <c r="AL55" i="10"/>
  <c r="AK55" i="10"/>
  <c r="AL54" i="10"/>
  <c r="AK54" i="10"/>
  <c r="AL53" i="10"/>
  <c r="AK53" i="10"/>
  <c r="AL52" i="10"/>
  <c r="AK52" i="10"/>
  <c r="AL51" i="10"/>
  <c r="AK51" i="10"/>
  <c r="AL50" i="10"/>
  <c r="AK50" i="10"/>
  <c r="AL49" i="10"/>
  <c r="AK49" i="10"/>
  <c r="AL48" i="10"/>
  <c r="AK48" i="10"/>
  <c r="AL47" i="10"/>
  <c r="AK47" i="10"/>
  <c r="AL46" i="10"/>
  <c r="AK46" i="10"/>
  <c r="AL45" i="10"/>
  <c r="AK45" i="10"/>
  <c r="AL44" i="10"/>
  <c r="AK44" i="10"/>
  <c r="AL43" i="10"/>
  <c r="AK43" i="10"/>
  <c r="AL42" i="10"/>
  <c r="AK42" i="10"/>
  <c r="AL41" i="10"/>
  <c r="AK41" i="10"/>
  <c r="AL40" i="10"/>
  <c r="AK40" i="10"/>
  <c r="AL39" i="10"/>
  <c r="AK39" i="10"/>
  <c r="AL38" i="10"/>
  <c r="AK38" i="10"/>
  <c r="AL37" i="10"/>
  <c r="AK37" i="10"/>
  <c r="AL36" i="10"/>
  <c r="AK36" i="10"/>
  <c r="AL35" i="10"/>
  <c r="AK35" i="10"/>
  <c r="AL34" i="10"/>
  <c r="AK34" i="10"/>
  <c r="AL33" i="10"/>
  <c r="AK33" i="10"/>
  <c r="AL32" i="10"/>
  <c r="AK32" i="10"/>
  <c r="AL31" i="10"/>
  <c r="AK31" i="10"/>
  <c r="AL30" i="10"/>
  <c r="AK30" i="10"/>
  <c r="AL29" i="10"/>
  <c r="AK29" i="10"/>
  <c r="AL28" i="10"/>
  <c r="AK28" i="10"/>
  <c r="AL27" i="10"/>
  <c r="AK27" i="10"/>
  <c r="AL26" i="10"/>
  <c r="AK26" i="10"/>
  <c r="AL25" i="10"/>
  <c r="AK25" i="10"/>
  <c r="AL24" i="10"/>
  <c r="AK24" i="10"/>
  <c r="AL23" i="10"/>
  <c r="AK23" i="10"/>
  <c r="AL22" i="10"/>
  <c r="AK22" i="10"/>
  <c r="AL21" i="10"/>
  <c r="AK21" i="10"/>
  <c r="AL20" i="10"/>
  <c r="AK20" i="10"/>
  <c r="AL19" i="10"/>
  <c r="AK19" i="10"/>
  <c r="AL18" i="10"/>
  <c r="AK18" i="10"/>
  <c r="AL17" i="10"/>
  <c r="AF2" i="10" s="1"/>
  <c r="AK17" i="10"/>
  <c r="AE2" i="10" s="1"/>
  <c r="AL16" i="10"/>
  <c r="AK16" i="10"/>
  <c r="AL15" i="10"/>
  <c r="AK15" i="10"/>
  <c r="AL14" i="10"/>
  <c r="AK14" i="10"/>
  <c r="AE14" i="10"/>
  <c r="AL13" i="10"/>
  <c r="AK13" i="10"/>
  <c r="AD13" i="10"/>
  <c r="AL12" i="10"/>
  <c r="AK12" i="10"/>
  <c r="AD12" i="10"/>
  <c r="AL11" i="10"/>
  <c r="AK11" i="10"/>
  <c r="AL10" i="10"/>
  <c r="AK10" i="10"/>
  <c r="AL9" i="10"/>
  <c r="AK9" i="10"/>
  <c r="AL8" i="10"/>
  <c r="AK8" i="10"/>
  <c r="AL7" i="10"/>
  <c r="AK7" i="10"/>
  <c r="AL6" i="10"/>
  <c r="AK6" i="10"/>
  <c r="AL5" i="10"/>
  <c r="AK5" i="10"/>
  <c r="AL4" i="10"/>
  <c r="AK4" i="10"/>
  <c r="AF4" i="10"/>
  <c r="AE4" i="10"/>
  <c r="AD4" i="10"/>
  <c r="AL3" i="10"/>
  <c r="AK3" i="10"/>
  <c r="AF3" i="10"/>
  <c r="AE3" i="10"/>
  <c r="AD3" i="10"/>
  <c r="AL2" i="10"/>
  <c r="AK2" i="10"/>
  <c r="AD2" i="10"/>
  <c r="C55" i="10" l="1"/>
  <c r="C50" i="10"/>
  <c r="C45" i="10"/>
  <c r="Q46" i="10"/>
  <c r="O46" i="10"/>
  <c r="Q56" i="10"/>
  <c r="O56" i="10"/>
  <c r="Q51" i="10"/>
  <c r="O5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賃金 端末１</author>
  </authors>
  <commentList>
    <comment ref="AK1" authorId="0" shapeId="0" xr:uid="{00000000-0006-0000-0000-000001000000}">
      <text>
        <r>
          <rPr>
            <sz val="9"/>
            <color indexed="39"/>
            <rFont val="MS P ゴシック"/>
            <family val="3"/>
            <charset val="128"/>
          </rPr>
          <t>青文字列：
「開始年月日」より
抜き出し数式あり</t>
        </r>
      </text>
    </comment>
  </commentList>
</comments>
</file>

<file path=xl/sharedStrings.xml><?xml version="1.0" encoding="utf-8"?>
<sst xmlns="http://schemas.openxmlformats.org/spreadsheetml/2006/main" count="383" uniqueCount="304">
  <si>
    <t>ふりがな</t>
    <phoneticPr fontId="1"/>
  </si>
  <si>
    <t>〒</t>
    <phoneticPr fontId="1"/>
  </si>
  <si>
    <t>コース名</t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</si>
  <si>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</si>
  <si>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受　講　者　名</t>
    <rPh sb="0" eb="1">
      <t>ウケ</t>
    </rPh>
    <rPh sb="2" eb="3">
      <t>コウ</t>
    </rPh>
    <rPh sb="4" eb="5">
      <t>シャ</t>
    </rPh>
    <rPh sb="6" eb="7">
      <t>メイ</t>
    </rPh>
    <phoneticPr fontId="1"/>
  </si>
  <si>
    <t>コース番号</t>
    <rPh sb="3" eb="4">
      <t>バン</t>
    </rPh>
    <rPh sb="4" eb="5">
      <t>ゴウ</t>
    </rPh>
    <phoneticPr fontId="1"/>
  </si>
  <si>
    <t>ふ り が な</t>
    <phoneticPr fontId="1"/>
  </si>
  <si>
    <t>独立行政法人</t>
    <rPh sb="0" eb="2">
      <t>ドクリツ</t>
    </rPh>
    <rPh sb="2" eb="4">
      <t>ギョウセイ</t>
    </rPh>
    <rPh sb="4" eb="6">
      <t>ホウジン</t>
    </rPh>
    <phoneticPr fontId="1"/>
  </si>
  <si>
    <t>北海道職業能力開発促進センター所長　　殿</t>
    <rPh sb="0" eb="3">
      <t>ホッカイドウ</t>
    </rPh>
    <rPh sb="3" eb="5">
      <t>ショクギョウ</t>
    </rPh>
    <rPh sb="5" eb="7">
      <t>ノウリョク</t>
    </rPh>
    <rPh sb="7" eb="9">
      <t>カイハツ</t>
    </rPh>
    <rPh sb="9" eb="11">
      <t>ソクシン</t>
    </rPh>
    <rPh sb="15" eb="17">
      <t>ショチョウ</t>
    </rPh>
    <rPh sb="19" eb="20">
      <t>トノ</t>
    </rPh>
    <phoneticPr fontId="1"/>
  </si>
  <si>
    <t>能力開発セミナーについて、訓練内容と受講要件（ある場合のみ）を確認の上、申し込みいたします。</t>
    <rPh sb="0" eb="2">
      <t>ノウリョク</t>
    </rPh>
    <rPh sb="2" eb="4">
      <t>カイハツ</t>
    </rPh>
    <rPh sb="13" eb="15">
      <t>クンレン</t>
    </rPh>
    <rPh sb="15" eb="17">
      <t>ナイヨウ</t>
    </rPh>
    <rPh sb="18" eb="20">
      <t>ジュコウ</t>
    </rPh>
    <rPh sb="20" eb="22">
      <t>ヨウケン</t>
    </rPh>
    <rPh sb="25" eb="27">
      <t>バアイ</t>
    </rPh>
    <rPh sb="31" eb="33">
      <t>カクニン</t>
    </rPh>
    <rPh sb="34" eb="35">
      <t>ウエ</t>
    </rPh>
    <rPh sb="36" eb="37">
      <t>モウ</t>
    </rPh>
    <rPh sb="38" eb="39">
      <t>コ</t>
    </rPh>
    <phoneticPr fontId="1"/>
  </si>
  <si>
    <t>高齢･障害･求職者雇用支援機構北海道支部</t>
    <rPh sb="0" eb="2">
      <t>コウレイ</t>
    </rPh>
    <rPh sb="3" eb="5">
      <t>ショウガイ</t>
    </rPh>
    <rPh sb="6" eb="8">
      <t>キュウショク</t>
    </rPh>
    <rPh sb="8" eb="9">
      <t>シャ</t>
    </rPh>
    <rPh sb="9" eb="11">
      <t>コヨウ</t>
    </rPh>
    <rPh sb="11" eb="13">
      <t>シエン</t>
    </rPh>
    <rPh sb="13" eb="15">
      <t>キコウ</t>
    </rPh>
    <rPh sb="15" eb="18">
      <t>ホッカイドウ</t>
    </rPh>
    <rPh sb="18" eb="20">
      <t>シブ</t>
    </rPh>
    <phoneticPr fontId="1"/>
  </si>
  <si>
    <t>　　　　　　　　　　　　　　　　　　　　　　　　　</t>
    <phoneticPr fontId="1"/>
  </si>
  <si>
    <t>自宅住所
電話番号</t>
    <rPh sb="0" eb="2">
      <t>ジタク</t>
    </rPh>
    <rPh sb="2" eb="4">
      <t>ジュウショ</t>
    </rPh>
    <rPh sb="5" eb="7">
      <t>デンワ</t>
    </rPh>
    <rPh sb="7" eb="9">
      <t>バンゴウ</t>
    </rPh>
    <phoneticPr fontId="1"/>
  </si>
  <si>
    <t>氏　名</t>
    <rPh sb="0" eb="1">
      <t>シ</t>
    </rPh>
    <rPh sb="2" eb="3">
      <t>メイ</t>
    </rPh>
    <phoneticPr fontId="1"/>
  </si>
  <si>
    <t>受講開始日</t>
  </si>
  <si>
    <t xml:space="preserve">西 暦
</t>
    <rPh sb="0" eb="1">
      <t>ニシ</t>
    </rPh>
    <rPh sb="2" eb="3">
      <t>コヨミ</t>
    </rPh>
    <phoneticPr fontId="1"/>
  </si>
  <si>
    <t>所 在 地
電話番号</t>
    <rPh sb="0" eb="1">
      <t>トコロ</t>
    </rPh>
    <rPh sb="2" eb="3">
      <t>ザイ</t>
    </rPh>
    <rPh sb="4" eb="5">
      <t>チ</t>
    </rPh>
    <rPh sb="7" eb="9">
      <t>デンワ</t>
    </rPh>
    <rPh sb="9" eb="11">
      <t>バンゴウ</t>
    </rPh>
    <phoneticPr fontId="1"/>
  </si>
  <si>
    <t>通信欄</t>
    <rPh sb="0" eb="3">
      <t>ツウシンラン</t>
    </rPh>
    <phoneticPr fontId="1"/>
  </si>
  <si>
    <t>当機構の保有個人情報保護方針・利用目的</t>
    <rPh sb="0" eb="1">
      <t>トウ</t>
    </rPh>
    <rPh sb="1" eb="2">
      <t>キ</t>
    </rPh>
    <rPh sb="2" eb="3">
      <t>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/>
  </si>
  <si>
    <t>1.会社からの派遣による受講　</t>
    <rPh sb="2" eb="4">
      <t>カイシャ</t>
    </rPh>
    <rPh sb="7" eb="9">
      <t>ハケン</t>
    </rPh>
    <rPh sb="12" eb="14">
      <t>ジュコウ</t>
    </rPh>
    <phoneticPr fontId="1"/>
  </si>
  <si>
    <t>2.個人の自己受講</t>
    <rPh sb="2" eb="4">
      <t>コジン</t>
    </rPh>
    <rPh sb="5" eb="7">
      <t>ジコ</t>
    </rPh>
    <rPh sb="7" eb="9">
      <t>ジュコウ</t>
    </rPh>
    <phoneticPr fontId="1"/>
  </si>
  <si>
    <t>申込担当者</t>
    <rPh sb="0" eb="2">
      <t>モウシコミ</t>
    </rPh>
    <rPh sb="2" eb="5">
      <t>タントウシャ</t>
    </rPh>
    <phoneticPr fontId="1"/>
  </si>
  <si>
    <t>－</t>
  </si>
  <si>
    <t>団体名</t>
    <rPh sb="0" eb="2">
      <t>ダンタイ</t>
    </rPh>
    <rPh sb="2" eb="3">
      <t>メイ</t>
    </rPh>
    <phoneticPr fontId="23"/>
  </si>
  <si>
    <t>会社が属している団体の名前を記入してください。（例：○○工業会、○○協同組合）</t>
    <phoneticPr fontId="1"/>
  </si>
  <si>
    <t>パンフレット</t>
    <phoneticPr fontId="1"/>
  </si>
  <si>
    <t>施設ホームページ</t>
    <rPh sb="0" eb="2">
      <t>シセツ</t>
    </rPh>
    <phoneticPr fontId="1"/>
  </si>
  <si>
    <t>コース別チラシ</t>
    <rPh sb="3" eb="4">
      <t>ベツ</t>
    </rPh>
    <phoneticPr fontId="1"/>
  </si>
  <si>
    <t>正社員</t>
    <rPh sb="0" eb="3">
      <t>セイシャイン</t>
    </rPh>
    <phoneticPr fontId="1"/>
  </si>
  <si>
    <t>非正規社員</t>
    <rPh sb="0" eb="1">
      <t>ヒ</t>
    </rPh>
    <rPh sb="1" eb="3">
      <t>セイキ</t>
    </rPh>
    <rPh sb="3" eb="5">
      <t>シャイン</t>
    </rPh>
    <phoneticPr fontId="1"/>
  </si>
  <si>
    <t>１～29人</t>
  </si>
  <si>
    <t>30～99人</t>
    <phoneticPr fontId="1"/>
  </si>
  <si>
    <t>100～299人</t>
    <phoneticPr fontId="1"/>
  </si>
  <si>
    <t>300～499人</t>
    <phoneticPr fontId="1"/>
  </si>
  <si>
    <t>500～999人</t>
    <phoneticPr fontId="1"/>
  </si>
  <si>
    <t>1000人以上</t>
    <phoneticPr fontId="1"/>
  </si>
  <si>
    <t>/</t>
    <phoneticPr fontId="1"/>
  </si>
  <si>
    <t>）</t>
    <phoneticPr fontId="1"/>
  </si>
  <si>
    <t>所属団体からの紹介（団体名：</t>
    <rPh sb="0" eb="2">
      <t>ショゾク</t>
    </rPh>
    <rPh sb="2" eb="4">
      <t>ダンタイ</t>
    </rPh>
    <rPh sb="7" eb="9">
      <t>ショウカイ</t>
    </rPh>
    <phoneticPr fontId="1"/>
  </si>
  <si>
    <t>－</t>
    <phoneticPr fontId="1"/>
  </si>
  <si>
    <t>TEL</t>
    <phoneticPr fontId="1"/>
  </si>
  <si>
    <t>FAX</t>
    <phoneticPr fontId="1"/>
  </si>
  <si>
    <t>氏名</t>
    <rPh sb="0" eb="2">
      <t>シメイ</t>
    </rPh>
    <phoneticPr fontId="1"/>
  </si>
  <si>
    <t>部署</t>
    <rPh sb="0" eb="2">
      <t>ブショ</t>
    </rPh>
    <phoneticPr fontId="1"/>
  </si>
  <si>
    <t>その他（　　　　　　　</t>
    <rPh sb="2" eb="3">
      <t>タ</t>
    </rPh>
    <phoneticPr fontId="1"/>
  </si>
  <si>
    <t>業　種</t>
    <phoneticPr fontId="1"/>
  </si>
  <si>
    <t>☑をつけて
ください</t>
    <phoneticPr fontId="1"/>
  </si>
  <si>
    <t>当該セミナーを
知ったきっかけ
（該当に☑）</t>
    <phoneticPr fontId="1"/>
  </si>
  <si>
    <t>その他(自営業等)</t>
    <rPh sb="2" eb="3">
      <t>タ</t>
    </rPh>
    <rPh sb="4" eb="8">
      <t>ジエイギョウトウ</t>
    </rPh>
    <phoneticPr fontId="1"/>
  </si>
  <si>
    <t>その他(自営業等)</t>
    <phoneticPr fontId="1"/>
  </si>
  <si>
    <t>会社からの派遣によるお申込</t>
    <rPh sb="0" eb="2">
      <t>カイシャ</t>
    </rPh>
    <rPh sb="5" eb="7">
      <t>ハケン</t>
    </rPh>
    <rPh sb="11" eb="13">
      <t>モウシコミ</t>
    </rPh>
    <phoneticPr fontId="1"/>
  </si>
  <si>
    <t>個人のお申込</t>
    <rPh sb="0" eb="2">
      <t>コジン</t>
    </rPh>
    <rPh sb="4" eb="6">
      <t>モウシコ</t>
    </rPh>
    <phoneticPr fontId="1"/>
  </si>
  <si>
    <t>お問合せ先</t>
    <rPh sb="1" eb="3">
      <t>トイアワ</t>
    </rPh>
    <rPh sb="4" eb="5">
      <t>サキ</t>
    </rPh>
    <phoneticPr fontId="1"/>
  </si>
  <si>
    <t>企業規模</t>
    <rPh sb="0" eb="2">
      <t>キギョウ</t>
    </rPh>
    <rPh sb="2" eb="4">
      <t>キボ</t>
    </rPh>
    <phoneticPr fontId="1"/>
  </si>
  <si>
    <t xml:space="preserve"> 訓練第二課
  TEL：011-640-8823
 （平日9：00～17：00）</t>
    <rPh sb="1" eb="3">
      <t>クンレン</t>
    </rPh>
    <rPh sb="3" eb="5">
      <t>ダイニ</t>
    </rPh>
    <rPh sb="5" eb="6">
      <t>カ</t>
    </rPh>
    <rPh sb="28" eb="30">
      <t>ヘイジツ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</si>
  <si>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</si>
  <si>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※3 就業状況</t>
    <rPh sb="3" eb="5">
      <t>シュウギョウ</t>
    </rPh>
    <rPh sb="5" eb="7">
      <t>ジョウキョウ</t>
    </rPh>
    <phoneticPr fontId="1"/>
  </si>
  <si>
    <r>
      <rPr>
        <sz val="10.5"/>
        <rFont val="ＭＳ 明朝"/>
        <family val="1"/>
        <charset val="128"/>
      </rPr>
      <t>受講区分</t>
    </r>
    <r>
      <rPr>
        <sz val="8"/>
        <rFont val="ＭＳ 明朝"/>
        <family val="1"/>
        <charset val="128"/>
      </rPr>
      <t>※1</t>
    </r>
    <r>
      <rPr>
        <sz val="9"/>
        <rFont val="ＭＳ 明朝"/>
        <family val="1"/>
        <charset val="128"/>
      </rPr>
      <t xml:space="preserve">
☑をつけて
ください</t>
    </r>
    <rPh sb="0" eb="2">
      <t>ジュコウ</t>
    </rPh>
    <rPh sb="2" eb="4">
      <t>クブン</t>
    </rPh>
    <phoneticPr fontId="1"/>
  </si>
  <si>
    <t>※2 コースに関する訓練に関する経験・技能等</t>
    <rPh sb="7" eb="8">
      <t>カン</t>
    </rPh>
    <phoneticPr fontId="1"/>
  </si>
  <si>
    <t>※1「会社からの派遣による受講」を選ばれた場合には、会社の代表の方にアンケート調査のご協力をお願いすることがございます。
※2 訓練を進める上での参考とさせていただくため、今回受講するコース内容に関連した職務経験、資格等をお持ちの方は差し支えない範囲でご記入ください。
　（例：電気工事における配線作業に約５年間従事）
※3 就業状況の非正規雇用とは、一般的にパート、アルバイト、契約社員などが該当しますが、様々な呼称があるため、貴社の判断で差し支えありません。
（注）訓練内容等のご不明な点、あるいは安全面・健康上においてご不安な点などございましたら、あらかじめご相談ください。</t>
    <rPh sb="64" eb="66">
      <t>クンレン</t>
    </rPh>
    <rPh sb="67" eb="68">
      <t>スス</t>
    </rPh>
    <rPh sb="70" eb="71">
      <t>ウエ</t>
    </rPh>
    <rPh sb="73" eb="75">
      <t>サンコウ</t>
    </rPh>
    <rPh sb="86" eb="88">
      <t>コンカイ</t>
    </rPh>
    <rPh sb="88" eb="90">
      <t>ジュコウ</t>
    </rPh>
    <rPh sb="95" eb="97">
      <t>ナイヨウ</t>
    </rPh>
    <rPh sb="98" eb="100">
      <t>カンレン</t>
    </rPh>
    <rPh sb="102" eb="104">
      <t>ショクム</t>
    </rPh>
    <rPh sb="104" eb="106">
      <t>ケイケン</t>
    </rPh>
    <rPh sb="107" eb="109">
      <t>シカク</t>
    </rPh>
    <rPh sb="109" eb="110">
      <t>トウ</t>
    </rPh>
    <rPh sb="112" eb="113">
      <t>モ</t>
    </rPh>
    <rPh sb="115" eb="116">
      <t>カタ</t>
    </rPh>
    <rPh sb="117" eb="118">
      <t>サ</t>
    </rPh>
    <rPh sb="119" eb="120">
      <t>ツカ</t>
    </rPh>
    <rPh sb="123" eb="125">
      <t>ハンイ</t>
    </rPh>
    <rPh sb="127" eb="129">
      <t>キニュウ</t>
    </rPh>
    <rPh sb="137" eb="138">
      <t>レイ</t>
    </rPh>
    <rPh sb="139" eb="141">
      <t>デンキ</t>
    </rPh>
    <rPh sb="141" eb="143">
      <t>コウジ</t>
    </rPh>
    <rPh sb="147" eb="149">
      <t>ハイセン</t>
    </rPh>
    <rPh sb="149" eb="151">
      <t>サギョウ</t>
    </rPh>
    <rPh sb="152" eb="153">
      <t>ヤク</t>
    </rPh>
    <rPh sb="154" eb="156">
      <t>ネンカン</t>
    </rPh>
    <rPh sb="156" eb="158">
      <t>ジュウジ</t>
    </rPh>
    <phoneticPr fontId="1"/>
  </si>
  <si>
    <r>
      <t>　　受講日の</t>
    </r>
    <r>
      <rPr>
        <b/>
        <sz val="10.5"/>
        <rFont val="ＭＳ ゴシック"/>
        <family val="3"/>
        <charset val="128"/>
      </rPr>
      <t>２週間（１４日）前までに</t>
    </r>
    <r>
      <rPr>
        <sz val="10.5"/>
        <rFont val="ＭＳ 明朝"/>
        <family val="1"/>
        <charset val="128"/>
      </rPr>
      <t>必要事項をご記入の上、ＦＡＸお願い致します。</t>
    </r>
    <rPh sb="2" eb="4">
      <t>ジュコウ</t>
    </rPh>
    <rPh sb="4" eb="5">
      <t>ビ</t>
    </rPh>
    <rPh sb="7" eb="9">
      <t>シュウカン</t>
    </rPh>
    <rPh sb="12" eb="13">
      <t>ヒ</t>
    </rPh>
    <rPh sb="14" eb="15">
      <t>マエ</t>
    </rPh>
    <rPh sb="18" eb="20">
      <t>ヒツヨウ</t>
    </rPh>
    <rPh sb="20" eb="22">
      <t>ジコウ</t>
    </rPh>
    <rPh sb="24" eb="26">
      <t>キニュウ</t>
    </rPh>
    <rPh sb="27" eb="28">
      <t>ウエ</t>
    </rPh>
    <rPh sb="33" eb="34">
      <t>ネガ</t>
    </rPh>
    <rPh sb="35" eb="36">
      <t>イタ</t>
    </rPh>
    <phoneticPr fontId="1"/>
  </si>
  <si>
    <t>○ ご記入いただいた個人情報は能力開発セミナーの受講に関する事務処理（連絡、修了証書の交付、修了台帳の整備）及び業務統計、当機構の能力開発セミナーや関連するセミナー・
　　イベント等の案内に使用するものであり、それ以外に使用することはありません。受講区分欄の１を選択された方は、申込担当者様あてに送付いたします。</t>
    <phoneticPr fontId="1"/>
  </si>
  <si>
    <t>【ＦＡＸ　011－640－8830】</t>
    <phoneticPr fontId="1"/>
  </si>
  <si>
    <t>○  独立行政法人高齢・障害・求職者雇用支援機構は 「個人情報の保護に関する法律」 （平成15年法律第57号） を遵守し、保有個人情報を適切に管理し、個人の権利利益を保護いた
　 　します。</t>
    <rPh sb="3" eb="5">
      <t>ドクリツ</t>
    </rPh>
    <rPh sb="5" eb="7">
      <t>ギョウセイ</t>
    </rPh>
    <rPh sb="7" eb="9">
      <t>ホウジン</t>
    </rPh>
    <rPh sb="9" eb="11">
      <t>コウレイ</t>
    </rPh>
    <rPh sb="12" eb="14">
      <t>ショウガイ</t>
    </rPh>
    <rPh sb="15" eb="17">
      <t>キュウショク</t>
    </rPh>
    <rPh sb="17" eb="18">
      <t>シャ</t>
    </rPh>
    <rPh sb="18" eb="20">
      <t>コヨウ</t>
    </rPh>
    <rPh sb="20" eb="22">
      <t>シエン</t>
    </rPh>
    <rPh sb="22" eb="24">
      <t>キコウ</t>
    </rPh>
    <rPh sb="27" eb="29">
      <t>コジン</t>
    </rPh>
    <rPh sb="29" eb="31">
      <t>ジョウホウ</t>
    </rPh>
    <rPh sb="32" eb="34">
      <t>ホゴ</t>
    </rPh>
    <rPh sb="35" eb="36">
      <t>カン</t>
    </rPh>
    <rPh sb="38" eb="40">
      <t>ホウリツ</t>
    </rPh>
    <rPh sb="43" eb="45">
      <t>ヘイセイ</t>
    </rPh>
    <rPh sb="47" eb="48">
      <t>ネン</t>
    </rPh>
    <rPh sb="48" eb="50">
      <t>ホウリツ</t>
    </rPh>
    <rPh sb="50" eb="51">
      <t>ダイ</t>
    </rPh>
    <rPh sb="53" eb="54">
      <t>ゴウ</t>
    </rPh>
    <rPh sb="57" eb="59">
      <t>ジュンシュ</t>
    </rPh>
    <rPh sb="61" eb="63">
      <t>ホユウ</t>
    </rPh>
    <rPh sb="63" eb="65">
      <t>コジン</t>
    </rPh>
    <rPh sb="65" eb="67">
      <t>ジョウホウ</t>
    </rPh>
    <rPh sb="68" eb="70">
      <t>テキセツ</t>
    </rPh>
    <rPh sb="71" eb="73">
      <t>カンリ</t>
    </rPh>
    <rPh sb="75" eb="77">
      <t>コジン</t>
    </rPh>
    <rPh sb="78" eb="80">
      <t>ケンリ</t>
    </rPh>
    <rPh sb="80" eb="82">
      <t>リエキ</t>
    </rPh>
    <rPh sb="83" eb="85">
      <t>ホゴ</t>
    </rPh>
    <phoneticPr fontId="1"/>
  </si>
  <si>
    <t>法人名</t>
    <rPh sb="0" eb="2">
      <t>ホウジン</t>
    </rPh>
    <phoneticPr fontId="1"/>
  </si>
  <si>
    <t>事業所名</t>
    <rPh sb="0" eb="3">
      <t>ジギョウショ</t>
    </rPh>
    <rPh sb="3" eb="4">
      <t>メイ</t>
    </rPh>
    <phoneticPr fontId="1"/>
  </si>
  <si>
    <t>ふりがな</t>
    <phoneticPr fontId="1"/>
  </si>
  <si>
    <t>法人番号</t>
    <rPh sb="0" eb="2">
      <t>ホウジン</t>
    </rPh>
    <rPh sb="2" eb="4">
      <t>バンゴウ</t>
    </rPh>
    <phoneticPr fontId="1"/>
  </si>
  <si>
    <t>団体</t>
    <rPh sb="0" eb="2">
      <t>ダンタイ</t>
    </rPh>
    <phoneticPr fontId="1"/>
  </si>
  <si>
    <t>申込コース番号</t>
    <rPh sb="0" eb="2">
      <t>モウシコミ</t>
    </rPh>
    <phoneticPr fontId="1"/>
  </si>
  <si>
    <t>開始月</t>
    <rPh sb="0" eb="2">
      <t>カイシ</t>
    </rPh>
    <rPh sb="2" eb="3">
      <t>ツキ</t>
    </rPh>
    <phoneticPr fontId="1"/>
  </si>
  <si>
    <t>開始日</t>
    <rPh sb="0" eb="3">
      <t>カイシビ</t>
    </rPh>
    <phoneticPr fontId="1"/>
  </si>
  <si>
    <t>コース番号</t>
  </si>
  <si>
    <t>コース名</t>
  </si>
  <si>
    <t>日程</t>
  </si>
  <si>
    <t>開始年月日</t>
    <phoneticPr fontId="1"/>
  </si>
  <si>
    <t>月</t>
    <phoneticPr fontId="1"/>
  </si>
  <si>
    <t>日</t>
    <phoneticPr fontId="1"/>
  </si>
  <si>
    <t>1D201</t>
  </si>
  <si>
    <t>有接点シーケンス制御の実践技術</t>
  </si>
  <si>
    <t>1D202</t>
  </si>
  <si>
    <t>1D203</t>
  </si>
  <si>
    <t>※年度更新時は、</t>
    <phoneticPr fontId="1"/>
  </si>
  <si>
    <t>1D204</t>
  </si>
  <si>
    <t>1D205</t>
  </si>
  <si>
    <t>シーケンス制御による電動機制御技術</t>
  </si>
  <si>
    <t>1D206</t>
  </si>
  <si>
    <t>1D207</t>
  </si>
  <si>
    <t>自家用電気工作物の高圧機器技術</t>
  </si>
  <si>
    <t>低圧電気設備の保守点検技術</t>
  </si>
  <si>
    <t>コース数確認：</t>
    <rPh sb="3" eb="4">
      <t>スウ</t>
    </rPh>
    <rPh sb="4" eb="6">
      <t>カクニン</t>
    </rPh>
    <phoneticPr fontId="1"/>
  </si>
  <si>
    <t>※申込書の書式・体裁を編集する場合は、非表示部分(右側)の行を消してしまわないようご注意ください</t>
    <rPh sb="1" eb="4">
      <t>モウシコミショ</t>
    </rPh>
    <rPh sb="5" eb="7">
      <t>ショシキ</t>
    </rPh>
    <rPh sb="8" eb="10">
      <t>テイサイ</t>
    </rPh>
    <rPh sb="11" eb="13">
      <t>ヘンシュウ</t>
    </rPh>
    <rPh sb="15" eb="17">
      <t>バアイ</t>
    </rPh>
    <rPh sb="42" eb="44">
      <t>チュウイ</t>
    </rPh>
    <phoneticPr fontId="1"/>
  </si>
  <si>
    <t>1D301</t>
  </si>
  <si>
    <t>ＰＬＣプログラミング技術</t>
  </si>
  <si>
    <t>1D302</t>
  </si>
  <si>
    <t>1D303</t>
  </si>
  <si>
    <t>1D304</t>
  </si>
  <si>
    <t>ＰＬＣ制御の応用技術（ＳＴ編）</t>
  </si>
  <si>
    <t>1D305</t>
  </si>
  <si>
    <t>※入力可セルの設定は
①該当セル上で右クリック
②「セルの書式設定」
③「保護」タブ
④「ロック」のチェックを外す</t>
    <rPh sb="1" eb="3">
      <t>ニュウリョク</t>
    </rPh>
    <rPh sb="3" eb="4">
      <t>カ</t>
    </rPh>
    <rPh sb="7" eb="9">
      <t>セッテイ</t>
    </rPh>
    <rPh sb="12" eb="14">
      <t>ガイトウ</t>
    </rPh>
    <rPh sb="16" eb="17">
      <t>ジョウ</t>
    </rPh>
    <rPh sb="18" eb="19">
      <t>ミギ</t>
    </rPh>
    <rPh sb="29" eb="31">
      <t>ショシキ</t>
    </rPh>
    <rPh sb="31" eb="33">
      <t>セッテイ</t>
    </rPh>
    <rPh sb="37" eb="39">
      <t>ホゴ</t>
    </rPh>
    <rPh sb="55" eb="56">
      <t>ハズ</t>
    </rPh>
    <phoneticPr fontId="1"/>
  </si>
  <si>
    <t>1D306</t>
  </si>
  <si>
    <t>ＰＬＣ制御の応用技術（応用命令編）</t>
  </si>
  <si>
    <t>1D307</t>
  </si>
  <si>
    <t>1D308</t>
  </si>
  <si>
    <t>1D309</t>
  </si>
  <si>
    <t>ＰＬＣによるタッチパネル活用技術</t>
  </si>
  <si>
    <t>1D310</t>
  </si>
  <si>
    <t>1D311</t>
  </si>
  <si>
    <t>1D312</t>
  </si>
  <si>
    <t>実習で学ぶ画像処理・認識技術（Ｐｙｔｈｏｎ編）</t>
  </si>
  <si>
    <t>1D313</t>
  </si>
  <si>
    <t>タブレット型端末を利用した通信システム構築</t>
  </si>
  <si>
    <t>注意！！</t>
    <rPh sb="0" eb="2">
      <t>チュウイ</t>
    </rPh>
    <phoneticPr fontId="1"/>
  </si>
  <si>
    <t>1D314</t>
  </si>
  <si>
    <t>組込みデータベースシステム開発技術</t>
  </si>
  <si>
    <t>HP掲載用は
→これより右の列をすべて[白文字、罫線なし]に設定（列を非表示にしない！）
シート保護を設定</t>
    <rPh sb="2" eb="5">
      <t>ケイサイヨウ</t>
    </rPh>
    <rPh sb="12" eb="13">
      <t>ミギ</t>
    </rPh>
    <rPh sb="14" eb="15">
      <t>レツ</t>
    </rPh>
    <rPh sb="30" eb="32">
      <t>セッテイ</t>
    </rPh>
    <rPh sb="33" eb="34">
      <t>レツ</t>
    </rPh>
    <rPh sb="35" eb="38">
      <t>ヒヒョウジ</t>
    </rPh>
    <rPh sb="48" eb="50">
      <t>ホゴ</t>
    </rPh>
    <rPh sb="51" eb="53">
      <t>セッテイ</t>
    </rPh>
    <phoneticPr fontId="1"/>
  </si>
  <si>
    <t>1D315</t>
  </si>
  <si>
    <t>機械学習による欠陥検査・物体認識の高度化技術（Ｐｙｔｈｏｎ編）</t>
  </si>
  <si>
    <t>1D316</t>
  </si>
  <si>
    <t>製造現場におけるＬＡＮ活用技術</t>
  </si>
  <si>
    <t>1D317</t>
  </si>
  <si>
    <t>1D318</t>
  </si>
  <si>
    <t>1D319</t>
  </si>
  <si>
    <t>1H401</t>
  </si>
  <si>
    <t>1H402</t>
  </si>
  <si>
    <t>1H403</t>
  </si>
  <si>
    <t>1H404</t>
  </si>
  <si>
    <t>1H405</t>
  </si>
  <si>
    <t>1H406</t>
  </si>
  <si>
    <t>1H407</t>
  </si>
  <si>
    <t>1H408</t>
  </si>
  <si>
    <t>1H409</t>
  </si>
  <si>
    <t>ＢＩＭを用いた建築設計技術（モデリング編）</t>
  </si>
  <si>
    <t>1H410</t>
  </si>
  <si>
    <t>木造住宅の断熱材施工法の実践技術（寒冷地における住宅の省エネについて）</t>
  </si>
  <si>
    <t>1H501</t>
  </si>
  <si>
    <t>冷媒配管の施工と空調機器据付け技術</t>
  </si>
  <si>
    <t>1H502</t>
  </si>
  <si>
    <t>1H503</t>
  </si>
  <si>
    <t>トラブル事例から学ぶ各種管の加工・接合技術</t>
  </si>
  <si>
    <t>自動火災報知設備工事の施工・保守技術</t>
  </si>
  <si>
    <t>1M101</t>
  </si>
  <si>
    <t>２次元ＣＡＤによる機械設計技術（ＡｕｔｏＣＡＤ編）</t>
  </si>
  <si>
    <t>1M102</t>
  </si>
  <si>
    <t>1M103</t>
  </si>
  <si>
    <t>1M105</t>
  </si>
  <si>
    <t>３次元ＣＡＤを活用したアセンブリ技術（ＳｏｌｉｄＷｏｒｋｓ編）</t>
  </si>
  <si>
    <t>1M106</t>
  </si>
  <si>
    <t>1M107</t>
  </si>
  <si>
    <t>1M108</t>
  </si>
  <si>
    <t>油圧実践技術</t>
  </si>
  <si>
    <t>1M109</t>
  </si>
  <si>
    <t>1M110</t>
  </si>
  <si>
    <t>1M111</t>
  </si>
  <si>
    <t>1M112</t>
  </si>
  <si>
    <t>1M113</t>
  </si>
  <si>
    <t>1M114</t>
  </si>
  <si>
    <t>1M115</t>
  </si>
  <si>
    <t>被覆アーク溶接技能クリニック</t>
  </si>
  <si>
    <t>1M116</t>
  </si>
  <si>
    <t>半自動アーク溶接技能クリニック</t>
  </si>
  <si>
    <t>1M117</t>
  </si>
  <si>
    <t>1M118</t>
  </si>
  <si>
    <t>ＴＩＧ溶接技能クリニック</t>
  </si>
  <si>
    <t>1M119</t>
  </si>
  <si>
    <t>1M120</t>
  </si>
  <si>
    <t>1M121</t>
  </si>
  <si>
    <t>生産現場に活かす品質管理技法（表計算ソフトによるＱＣ７つ道具活用編）</t>
  </si>
  <si>
    <t>能力開発セミナー受講申込書</t>
    <rPh sb="0" eb="2">
      <t>ノウリョク</t>
    </rPh>
    <rPh sb="2" eb="4">
      <t>カイハツ</t>
    </rPh>
    <rPh sb="8" eb="10">
      <t>ジュコウ</t>
    </rPh>
    <rPh sb="10" eb="12">
      <t>モウシコミ</t>
    </rPh>
    <rPh sb="12" eb="13">
      <t>ショ</t>
    </rPh>
    <phoneticPr fontId="1"/>
  </si>
  <si>
    <t>1D208</t>
  </si>
  <si>
    <t>1D209</t>
  </si>
  <si>
    <t>1D210</t>
  </si>
  <si>
    <t>1D211</t>
  </si>
  <si>
    <t>1D212</t>
  </si>
  <si>
    <t>1D213</t>
  </si>
  <si>
    <t>1D320</t>
  </si>
  <si>
    <t>1D510</t>
  </si>
  <si>
    <t>1D511</t>
  </si>
  <si>
    <t>1D512</t>
  </si>
  <si>
    <t>1H504</t>
  </si>
  <si>
    <t>1M507</t>
  </si>
  <si>
    <t>現場のための電気保全技術</t>
  </si>
  <si>
    <t>実践建築設計２次元ＣＡＤ技術（Ｊｗ＿ｃａｄ　製図支援編）</t>
  </si>
  <si>
    <t>実践建築設計２次元ＣＡＤ技術（Ｊｗ＿ｃａｄ　作図効率向上編）</t>
  </si>
  <si>
    <t>在来木造住宅設計実践技術（Ｊｗ＿ｃａｄ　平面図・立面図・断面図作製編）</t>
  </si>
  <si>
    <t>実践建築設計２次元ＣＡＤ技術（ＡｕｔｏＣＡＤ　製図支援編）</t>
  </si>
  <si>
    <t>※法人名及び事業所名は必ず記入してください。個人でお申し込みの場合はご自宅の連絡先をご記入ください。　　　　　　　　　　　　　　　　　　　　　　　　　</t>
    <rPh sb="1" eb="3">
      <t>ホウジン</t>
    </rPh>
    <rPh sb="3" eb="4">
      <t>メイ</t>
    </rPh>
    <rPh sb="4" eb="5">
      <t>オヨ</t>
    </rPh>
    <rPh sb="6" eb="9">
      <t>ジギョウショ</t>
    </rPh>
    <rPh sb="9" eb="10">
      <t>メイ</t>
    </rPh>
    <rPh sb="11" eb="12">
      <t>カナラ</t>
    </rPh>
    <rPh sb="13" eb="15">
      <t>キニュウ</t>
    </rPh>
    <rPh sb="22" eb="24">
      <t>コジン</t>
    </rPh>
    <rPh sb="26" eb="27">
      <t>モウ</t>
    </rPh>
    <phoneticPr fontId="1"/>
  </si>
  <si>
    <t>精密測定技術（長さ測定編）</t>
  </si>
  <si>
    <t>A.農業、林業</t>
    <rPh sb="2" eb="4">
      <t>ノウギョウ</t>
    </rPh>
    <rPh sb="5" eb="7">
      <t>リンギョウ</t>
    </rPh>
    <phoneticPr fontId="1"/>
  </si>
  <si>
    <t>B.漁業</t>
    <rPh sb="2" eb="4">
      <t>ギョギョウ</t>
    </rPh>
    <phoneticPr fontId="1"/>
  </si>
  <si>
    <t>C.鉱業、採石業、砂利採取業</t>
    <rPh sb="2" eb="4">
      <t>コウギョウ</t>
    </rPh>
    <rPh sb="5" eb="6">
      <t>サイ</t>
    </rPh>
    <rPh sb="6" eb="7">
      <t>イシ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"/>
  </si>
  <si>
    <t>E.製造業</t>
    <rPh sb="2" eb="5">
      <t>セイゾウギョウ</t>
    </rPh>
    <phoneticPr fontId="1"/>
  </si>
  <si>
    <t>F.電気・ガス・熱供給・水道業</t>
    <phoneticPr fontId="1"/>
  </si>
  <si>
    <t>G.情報通信業</t>
    <rPh sb="2" eb="4">
      <t>ジョウホウ</t>
    </rPh>
    <rPh sb="4" eb="6">
      <t>ツウシン</t>
    </rPh>
    <rPh sb="6" eb="7">
      <t>ギョウ</t>
    </rPh>
    <phoneticPr fontId="1"/>
  </si>
  <si>
    <t>H.運輸業、郵便業</t>
    <rPh sb="2" eb="5">
      <t>ウンユギョウ</t>
    </rPh>
    <rPh sb="6" eb="8">
      <t>ユウビン</t>
    </rPh>
    <rPh sb="8" eb="9">
      <t>ギョウ</t>
    </rPh>
    <phoneticPr fontId="1"/>
  </si>
  <si>
    <t>I.卸売業、小売業</t>
    <rPh sb="2" eb="5">
      <t>オロシウリギョウ</t>
    </rPh>
    <rPh sb="6" eb="9">
      <t>コウリギョウ</t>
    </rPh>
    <phoneticPr fontId="1"/>
  </si>
  <si>
    <t>J.金融業、保険業</t>
    <rPh sb="2" eb="5">
      <t>キンユウギョウ</t>
    </rPh>
    <rPh sb="6" eb="9">
      <t>ホケンギョウ</t>
    </rPh>
    <phoneticPr fontId="1"/>
  </si>
  <si>
    <t>K.不動産業、物品賃貸業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1"/>
  </si>
  <si>
    <t>L.学術研究、専門・技術サービス業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"/>
  </si>
  <si>
    <t>M.宿泊業、飲食業サービス業</t>
    <rPh sb="2" eb="4">
      <t>シュクハク</t>
    </rPh>
    <rPh sb="4" eb="5">
      <t>ギョウ</t>
    </rPh>
    <rPh sb="6" eb="9">
      <t>インショクギョウ</t>
    </rPh>
    <rPh sb="13" eb="14">
      <t>ギョウ</t>
    </rPh>
    <phoneticPr fontId="1"/>
  </si>
  <si>
    <t>N.生活関連サービス業、娯楽業</t>
    <rPh sb="2" eb="6">
      <t>セイカツカンレン</t>
    </rPh>
    <rPh sb="10" eb="11">
      <t>ギョウ</t>
    </rPh>
    <rPh sb="12" eb="15">
      <t>ゴラクギョウ</t>
    </rPh>
    <phoneticPr fontId="1"/>
  </si>
  <si>
    <t>O.教育、学習支援業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"/>
  </si>
  <si>
    <t>P.医療、福祉</t>
    <rPh sb="2" eb="4">
      <t>イリョウ</t>
    </rPh>
    <rPh sb="5" eb="7">
      <t>フクシ</t>
    </rPh>
    <phoneticPr fontId="1"/>
  </si>
  <si>
    <t>Q.複合サービス業</t>
    <rPh sb="2" eb="4">
      <t>フクゴウ</t>
    </rPh>
    <rPh sb="8" eb="9">
      <t>ギョウ</t>
    </rPh>
    <phoneticPr fontId="1"/>
  </si>
  <si>
    <t>R.サービス業</t>
    <rPh sb="6" eb="7">
      <t>ギョウ</t>
    </rPh>
    <phoneticPr fontId="1"/>
  </si>
  <si>
    <t>S.公務</t>
    <rPh sb="2" eb="4">
      <t>コウム</t>
    </rPh>
    <phoneticPr fontId="1"/>
  </si>
  <si>
    <t>T.分類不能の産業</t>
    <rPh sb="2" eb="4">
      <t>ブンルイ</t>
    </rPh>
    <rPh sb="4" eb="6">
      <t>フノウ</t>
    </rPh>
    <rPh sb="7" eb="9">
      <t>サンギョウ</t>
    </rPh>
    <phoneticPr fontId="1"/>
  </si>
  <si>
    <t xml:space="preserve">   D.建設業</t>
    <rPh sb="5" eb="8">
      <t>ケンセツギョウ</t>
    </rPh>
    <phoneticPr fontId="1"/>
  </si>
  <si>
    <t>個人事業主</t>
    <rPh sb="0" eb="2">
      <t>コジン</t>
    </rPh>
    <rPh sb="2" eb="5">
      <t>ジギョウヌシ</t>
    </rPh>
    <phoneticPr fontId="1"/>
  </si>
  <si>
    <t>（法人番号がない場合は該当に☑）</t>
    <rPh sb="1" eb="3">
      <t>ホウジン</t>
    </rPh>
    <rPh sb="3" eb="5">
      <t>バンゴウ</t>
    </rPh>
    <rPh sb="8" eb="10">
      <t>バアイ</t>
    </rPh>
    <rPh sb="11" eb="13">
      <t>ガイトウ</t>
    </rPh>
    <phoneticPr fontId="1"/>
  </si>
  <si>
    <r>
      <rPr>
        <b/>
        <u/>
        <sz val="10"/>
        <rFont val="ＭＳ ゴシック"/>
        <family val="3"/>
        <charset val="128"/>
      </rPr>
      <t>※お申込みの前に必ずご一読ください。</t>
    </r>
    <r>
      <rPr>
        <sz val="10"/>
        <rFont val="ＭＳ 明朝"/>
        <family val="1"/>
        <charset val="128"/>
      </rPr>
      <t xml:space="preserve">
◆受講取消(キャンセル)をする場合は、セミナー開講日の２週間前(14日)前(土日祝日にあたる場合はその前日)までにお知らせください。
それ以降の取り消し(キャンセル)やご連絡がない場合は、受講料の全額を申し受けることになりますので、ご了承ください。</t>
    </r>
    <rPh sb="2" eb="4">
      <t>モウシコ</t>
    </rPh>
    <rPh sb="6" eb="7">
      <t>マエ</t>
    </rPh>
    <rPh sb="8" eb="9">
      <t>カナラ</t>
    </rPh>
    <rPh sb="11" eb="13">
      <t>イチドク</t>
    </rPh>
    <rPh sb="20" eb="22">
      <t>ジュコウ</t>
    </rPh>
    <rPh sb="22" eb="24">
      <t>トリケシ</t>
    </rPh>
    <rPh sb="34" eb="36">
      <t>バアイ</t>
    </rPh>
    <rPh sb="42" eb="44">
      <t>カイコウ</t>
    </rPh>
    <rPh sb="44" eb="45">
      <t>ビ</t>
    </rPh>
    <rPh sb="47" eb="50">
      <t>シュウカンマエ</t>
    </rPh>
    <rPh sb="53" eb="54">
      <t>ニチ</t>
    </rPh>
    <rPh sb="55" eb="56">
      <t>マエ</t>
    </rPh>
    <rPh sb="57" eb="59">
      <t>ドニチ</t>
    </rPh>
    <rPh sb="59" eb="61">
      <t>シュクジツ</t>
    </rPh>
    <rPh sb="65" eb="67">
      <t>バアイ</t>
    </rPh>
    <rPh sb="70" eb="72">
      <t>ゼンジツ</t>
    </rPh>
    <rPh sb="77" eb="78">
      <t>シ</t>
    </rPh>
    <rPh sb="88" eb="90">
      <t>イコウ</t>
    </rPh>
    <rPh sb="91" eb="92">
      <t>ト</t>
    </rPh>
    <rPh sb="93" eb="94">
      <t>ケ</t>
    </rPh>
    <rPh sb="104" eb="106">
      <t>レンラク</t>
    </rPh>
    <rPh sb="109" eb="111">
      <t>バアイ</t>
    </rPh>
    <rPh sb="113" eb="116">
      <t>ジュコウリョウ</t>
    </rPh>
    <rPh sb="117" eb="119">
      <t>ゼンガク</t>
    </rPh>
    <rPh sb="120" eb="121">
      <t>モウ</t>
    </rPh>
    <rPh sb="122" eb="123">
      <t>ウ</t>
    </rPh>
    <rPh sb="136" eb="138">
      <t>リョウショウ</t>
    </rPh>
    <phoneticPr fontId="1"/>
  </si>
  <si>
    <t>1D513</t>
  </si>
  <si>
    <t>1D514</t>
  </si>
  <si>
    <t>1D515</t>
  </si>
  <si>
    <t>1H411</t>
  </si>
  <si>
    <t>1H412</t>
  </si>
  <si>
    <t>1H413</t>
  </si>
  <si>
    <t>1H414</t>
  </si>
  <si>
    <t>1H505</t>
  </si>
  <si>
    <t>1H506</t>
  </si>
  <si>
    <t>1M508</t>
  </si>
  <si>
    <t>1M509</t>
  </si>
  <si>
    <t>協働ロボットプログラミング制御技術</t>
  </si>
  <si>
    <t>照明設備の省エネルギー対策</t>
  </si>
  <si>
    <t>Ｊａｖａによる組込みシステムのサーバサイドプログラム開発</t>
  </si>
  <si>
    <t>クラウドプラットフォーム活用技術（ＡＷＳ編）</t>
  </si>
  <si>
    <t>クラウド活用によるＩｏＴシステム構築技術（ＡＷＳ編）</t>
  </si>
  <si>
    <t>ＶＲソリューションを活用した実践建築設計３次元ＣＡＤ技術</t>
  </si>
  <si>
    <t>空調熱負荷と空気線図に基づく温熱環境計画手法</t>
  </si>
  <si>
    <t>設計に活かす３次元ＣＡＤソリッドモデリング技術（ＳｏｌｉｄＷｏｒｋｓ編）</t>
  </si>
  <si>
    <t>生産現場におけるデータ活用技術（ＭＥＳから学ぶ製造計画策定と製造指示）</t>
  </si>
  <si>
    <t>マシニングセンタプログラミング技術</t>
  </si>
  <si>
    <t>マシニングセンタ加工技術</t>
  </si>
  <si>
    <t>ＮＣ旋盤プログラミング技術</t>
  </si>
  <si>
    <t>難削材の切削加工技術</t>
  </si>
  <si>
    <t>生産性向上のための統計解析手法を活用した品質管理</t>
  </si>
  <si>
    <t>5月25日(月),26日(火)</t>
  </si>
  <si>
    <t>8月18日(火),19日(水)</t>
  </si>
  <si>
    <t>11月19日(木),20日(金)</t>
  </si>
  <si>
    <t>令和9年1月20日(水),21日(木)</t>
  </si>
  <si>
    <t>8月25日(火),26日(水)</t>
  </si>
  <si>
    <t>11月26日(木),27日(金)</t>
  </si>
  <si>
    <t>9月17日(木),18日(金)</t>
  </si>
  <si>
    <t>5月7日(木),8日(金)</t>
  </si>
  <si>
    <t>8月27日(木),28日(金)</t>
  </si>
  <si>
    <t>令和9年1月7日(木),8日(金)</t>
  </si>
  <si>
    <t>10月7日(水),8日(木)</t>
  </si>
  <si>
    <t>令和9年2月9日(火),10日(水)</t>
  </si>
  <si>
    <t>5月26日(火),27日(水)</t>
  </si>
  <si>
    <t>6月29日(月),30日(火)</t>
  </si>
  <si>
    <t>9月28日(月),29日(火)</t>
  </si>
  <si>
    <t>12月1日(火),2日(水)</t>
  </si>
  <si>
    <t>6月4日(木),5日(金)</t>
  </si>
  <si>
    <t>12月3日(木),4日(金)</t>
  </si>
  <si>
    <t>5月28日(木),29日(金)</t>
  </si>
  <si>
    <t>7月1日(水),2日(木)</t>
  </si>
  <si>
    <t>9月30日(水),10月1日(木)</t>
  </si>
  <si>
    <t>12月10日(木),11日(金)</t>
  </si>
  <si>
    <t>9月10日(木),11日(金)</t>
  </si>
  <si>
    <t>令和9年1月18日(月),19日(火)</t>
  </si>
  <si>
    <t>11月12日(木),13日(金)</t>
  </si>
  <si>
    <t>8月20日(木),21日(金)</t>
  </si>
  <si>
    <t>5月14日(木),15日(金)</t>
  </si>
  <si>
    <t>令和9年1月14日(木),15日(金)</t>
  </si>
  <si>
    <t>10月13日(火),14日(水),15日(木)</t>
  </si>
  <si>
    <t>9月12日(土),13日(日)</t>
  </si>
  <si>
    <t>令和9年3月6日(土),7日(日)</t>
  </si>
  <si>
    <t>8月6日(木),7日(金)</t>
  </si>
  <si>
    <t>10月8日(木),9日(金)</t>
  </si>
  <si>
    <t>令和9年2月18日(木),19日(金)</t>
  </si>
  <si>
    <t>4月21日(火),22日(水)</t>
  </si>
  <si>
    <t>10月14日(水),15日(木)</t>
  </si>
  <si>
    <t>12月2日(水),3日(木)</t>
  </si>
  <si>
    <t>令和9年1月6日(水),7日(木)</t>
  </si>
  <si>
    <t>7月21日(火),22日(水)</t>
  </si>
  <si>
    <t>令和9年1月12日(火),13日(水)</t>
  </si>
  <si>
    <t>7月23日(木),24日(金)</t>
  </si>
  <si>
    <t>4月16日(木),17日(金)</t>
  </si>
  <si>
    <t>10月27日(火),28日(水)</t>
  </si>
  <si>
    <t>令和9年1月19日(火),20日(水)</t>
  </si>
  <si>
    <t>令和9年2月15日(月),16日(火)</t>
  </si>
  <si>
    <t>4月13日(月),14日(火)</t>
  </si>
  <si>
    <t>10月20日(火),21日(水)</t>
  </si>
  <si>
    <t>4月20日(月),21日(火)</t>
  </si>
  <si>
    <t>8月24日(月),25日(火)</t>
  </si>
  <si>
    <t>6月1日(月),2日(火)</t>
  </si>
  <si>
    <t>10月21日(水),22日(木)</t>
  </si>
  <si>
    <t>5月20日(水),21日(木),22日(金)</t>
  </si>
  <si>
    <t>6月24日(水),25日(木),26日(金)</t>
  </si>
  <si>
    <t>12月1日(火),2日(水),3日(木)</t>
  </si>
  <si>
    <t>7月15日(水),16日(木),17日(金)</t>
  </si>
  <si>
    <t>10月15日(木),16日(金)</t>
  </si>
  <si>
    <t>5月19日(火),20日(水)</t>
  </si>
  <si>
    <t>11月10日(火),11日(水)</t>
  </si>
  <si>
    <t>12月15日(火),16日(水)</t>
  </si>
  <si>
    <t>4月22日(水),23日(木)</t>
  </si>
  <si>
    <t>12月17日(木),18日(金)</t>
  </si>
  <si>
    <t>4月27日(月),28日(火)</t>
  </si>
  <si>
    <t>令和9年1月28日(木),29日(金)</t>
  </si>
  <si>
    <t>10月28日(水),29日(木)</t>
  </si>
  <si>
    <t>令和9年2月24日(水),25日(木)</t>
  </si>
  <si>
    <t>10月29日(木),30日(金)</t>
  </si>
  <si>
    <r>
      <t xml:space="preserve">一覧データを赤枠内に→
</t>
    </r>
    <r>
      <rPr>
        <b/>
        <sz val="11"/>
        <color theme="0"/>
        <rFont val="ＭＳ Ｐゴシック"/>
        <family val="3"/>
        <charset val="128"/>
      </rPr>
      <t>[値]で貼り付け</t>
    </r>
    <rPh sb="0" eb="2">
      <t>イチラン</t>
    </rPh>
    <rPh sb="6" eb="7">
      <t>アカ</t>
    </rPh>
    <rPh sb="7" eb="8">
      <t>ワク</t>
    </rPh>
    <rPh sb="8" eb="9">
      <t>ナイ</t>
    </rPh>
    <rPh sb="13" eb="14">
      <t>アタイ</t>
    </rPh>
    <rPh sb="16" eb="17">
      <t>ハ</t>
    </rPh>
    <rPh sb="18" eb="19">
      <t>ツ</t>
    </rPh>
    <phoneticPr fontId="1"/>
  </si>
  <si>
    <t>◆令和８年度の途中からＷｅｂ受付システムを稼働する予定です。詳細についてはホームページにてお知らせいたします。</t>
    <rPh sb="30" eb="32">
      <t>ショウサイ</t>
    </rPh>
    <rPh sb="46" eb="47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</si>
</sst>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20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20"/>
      <color indexed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name val="ＭＳ ゴシック"/>
      <family val="3"/>
      <charset val="128"/>
    </font>
    <font>
      <sz val="12"/>
      <name val="ＭＳ 明朝"/>
      <family val="1"/>
      <charset val="128"/>
    </font>
    <font>
      <b/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10.5"/>
      <color theme="0"/>
      <name val="ＭＳ 明朝"/>
      <family val="1"/>
      <charset val="128"/>
    </font>
    <font>
      <b/>
      <u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b/>
      <sz val="2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22"/>
      <name val="HGP創英角ｺﾞｼｯｸUB"/>
      <family val="3"/>
      <charset val="128"/>
    </font>
    <font>
      <sz val="9"/>
      <color indexed="39"/>
      <name val="MS P ゴシック"/>
      <family val="3"/>
      <charset val="128"/>
    </font>
    <font>
      <sz val="7.5"/>
      <name val="ＭＳ 明朝"/>
      <family val="1"/>
      <charset val="128"/>
    </font>
    <font>
      <sz val="10"/>
      <name val="ＭＳ 明朝"/>
      <family val="3"/>
      <charset val="128"/>
    </font>
    <font>
      <sz val="10"/>
      <color rgb="FFFF000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31" fillId="0" borderId="68" applyNumberFormat="0" applyFill="0" applyAlignment="0" applyProtection="0">
      <alignment vertical="center"/>
    </xf>
    <xf numFmtId="0" fontId="30" fillId="2" borderId="69" applyNumberFormat="0" applyFont="0" applyAlignment="0" applyProtection="0">
      <alignment vertical="center"/>
    </xf>
  </cellStyleXfs>
  <cellXfs count="3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0" fillId="0" borderId="0" xfId="0" applyAlignment="1">
      <alignment vertical="center"/>
    </xf>
    <xf numFmtId="0" fontId="27" fillId="0" borderId="22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2" fillId="0" borderId="1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4" xfId="0" applyFont="1" applyFill="1" applyBorder="1" applyAlignment="1" applyProtection="1">
      <alignment vertical="center"/>
    </xf>
    <xf numFmtId="0" fontId="9" fillId="0" borderId="20" xfId="0" applyFont="1" applyFill="1" applyBorder="1" applyAlignment="1">
      <alignment vertical="center"/>
    </xf>
    <xf numFmtId="0" fontId="27" fillId="0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/>
    </xf>
    <xf numFmtId="0" fontId="2" fillId="0" borderId="21" xfId="0" applyFont="1" applyFill="1" applyBorder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2" fillId="0" borderId="23" xfId="0" applyFont="1" applyFill="1" applyBorder="1">
      <alignment vertical="center"/>
    </xf>
    <xf numFmtId="0" fontId="15" fillId="0" borderId="9" xfId="0" applyFont="1" applyFill="1" applyBorder="1" applyAlignment="1">
      <alignment horizontal="center" vertical="center" shrinkToFit="1"/>
    </xf>
    <xf numFmtId="0" fontId="17" fillId="0" borderId="22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15" fillId="0" borderId="32" xfId="0" applyFont="1" applyFill="1" applyBorder="1" applyAlignment="1">
      <alignment vertical="center" shrinkToFit="1"/>
    </xf>
    <xf numFmtId="0" fontId="17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9" fillId="0" borderId="7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28" fillId="0" borderId="0" xfId="0" applyFont="1" applyFill="1">
      <alignment vertical="center"/>
    </xf>
    <xf numFmtId="0" fontId="22" fillId="0" borderId="0" xfId="0" applyFont="1">
      <alignment vertical="center"/>
    </xf>
    <xf numFmtId="0" fontId="2" fillId="0" borderId="0" xfId="0" applyFont="1" applyFill="1" applyAlignment="1"/>
    <xf numFmtId="0" fontId="7" fillId="0" borderId="21" xfId="0" applyFont="1" applyFill="1" applyBorder="1" applyAlignment="1" applyProtection="1">
      <alignment vertical="center" shrinkToFit="1"/>
      <protection locked="0"/>
    </xf>
    <xf numFmtId="0" fontId="7" fillId="0" borderId="27" xfId="0" applyFont="1" applyFill="1" applyBorder="1" applyAlignment="1" applyProtection="1">
      <alignment vertical="center" shrinkToFit="1"/>
      <protection locked="0"/>
    </xf>
    <xf numFmtId="0" fontId="7" fillId="0" borderId="11" xfId="0" applyFont="1" applyFill="1" applyBorder="1" applyAlignment="1" applyProtection="1">
      <alignment vertical="center" shrinkToFit="1"/>
      <protection locked="0"/>
    </xf>
    <xf numFmtId="0" fontId="7" fillId="0" borderId="18" xfId="0" applyFont="1" applyFill="1" applyBorder="1" applyAlignment="1" applyProtection="1">
      <alignment vertical="center" shrinkToFit="1"/>
      <protection locked="0"/>
    </xf>
    <xf numFmtId="0" fontId="7" fillId="0" borderId="45" xfId="0" applyFont="1" applyFill="1" applyBorder="1" applyAlignment="1" applyProtection="1">
      <alignment vertical="center" shrinkToFit="1"/>
      <protection locked="0"/>
    </xf>
    <xf numFmtId="0" fontId="21" fillId="0" borderId="29" xfId="0" applyFont="1" applyFill="1" applyBorder="1" applyAlignment="1" applyProtection="1">
      <alignment vertical="center"/>
      <protection locked="0"/>
    </xf>
    <xf numFmtId="0" fontId="21" fillId="0" borderId="27" xfId="0" applyFont="1" applyFill="1" applyBorder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vertical="center"/>
      <protection locked="0"/>
    </xf>
    <xf numFmtId="0" fontId="21" fillId="0" borderId="28" xfId="0" applyFont="1" applyFill="1" applyBorder="1" applyAlignment="1" applyProtection="1">
      <alignment vertical="center"/>
      <protection locked="0"/>
    </xf>
    <xf numFmtId="0" fontId="21" fillId="0" borderId="27" xfId="0" applyFont="1" applyFill="1" applyBorder="1" applyAlignment="1" applyProtection="1">
      <alignment horizontal="left" vertical="center"/>
      <protection locked="0"/>
    </xf>
    <xf numFmtId="0" fontId="2" fillId="0" borderId="60" xfId="0" applyFont="1" applyFill="1" applyBorder="1" applyAlignment="1">
      <alignment horizontal="center" vertical="center"/>
    </xf>
    <xf numFmtId="0" fontId="2" fillId="0" borderId="62" xfId="0" applyFont="1" applyFill="1" applyBorder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6" xfId="0" applyFont="1" applyFill="1" applyBorder="1">
      <alignment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0" fillId="0" borderId="74" xfId="0" applyFill="1" applyBorder="1" applyAlignment="1">
      <alignment vertical="center"/>
    </xf>
    <xf numFmtId="0" fontId="2" fillId="0" borderId="75" xfId="0" applyFont="1" applyFill="1" applyBorder="1">
      <alignment vertical="center"/>
    </xf>
    <xf numFmtId="0" fontId="8" fillId="0" borderId="14" xfId="0" applyFont="1" applyFill="1" applyBorder="1" applyAlignment="1">
      <alignment vertical="center"/>
    </xf>
    <xf numFmtId="0" fontId="2" fillId="0" borderId="34" xfId="0" applyFont="1" applyFill="1" applyBorder="1">
      <alignment vertical="center"/>
    </xf>
    <xf numFmtId="0" fontId="5" fillId="0" borderId="14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15" fillId="3" borderId="31" xfId="0" applyFont="1" applyFill="1" applyBorder="1" applyAlignment="1">
      <alignment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36" fillId="0" borderId="14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 wrapText="1"/>
    </xf>
    <xf numFmtId="0" fontId="24" fillId="0" borderId="27" xfId="0" applyFont="1" applyFill="1" applyBorder="1" applyAlignment="1" applyProtection="1">
      <alignment vertical="center"/>
      <protection locked="0"/>
    </xf>
    <xf numFmtId="49" fontId="2" fillId="0" borderId="2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>
      <alignment vertical="center"/>
    </xf>
    <xf numFmtId="0" fontId="40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vertical="center"/>
    </xf>
    <xf numFmtId="0" fontId="28" fillId="3" borderId="0" xfId="0" applyFont="1" applyFill="1" applyBorder="1">
      <alignment vertical="center"/>
    </xf>
    <xf numFmtId="0" fontId="39" fillId="3" borderId="0" xfId="0" applyFont="1" applyFill="1" applyBorder="1" applyAlignment="1">
      <alignment horizontal="left" vertical="center"/>
    </xf>
    <xf numFmtId="0" fontId="39" fillId="3" borderId="0" xfId="0" applyFont="1" applyFill="1" applyBorder="1" applyAlignment="1">
      <alignment vertical="center"/>
    </xf>
    <xf numFmtId="0" fontId="40" fillId="3" borderId="0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42" fillId="3" borderId="0" xfId="0" applyFont="1" applyFill="1" applyBorder="1" applyAlignment="1">
      <alignment horizontal="right" vertical="center"/>
    </xf>
    <xf numFmtId="176" fontId="41" fillId="3" borderId="0" xfId="0" applyNumberFormat="1" applyFont="1" applyFill="1" applyBorder="1" applyAlignment="1">
      <alignment horizontal="right" vertical="center"/>
    </xf>
    <xf numFmtId="0" fontId="41" fillId="3" borderId="0" xfId="0" applyFont="1" applyFill="1" applyBorder="1" applyAlignment="1">
      <alignment vertical="center"/>
    </xf>
    <xf numFmtId="0" fontId="39" fillId="3" borderId="0" xfId="0" applyFont="1" applyFill="1" applyBorder="1">
      <alignment vertical="center"/>
    </xf>
    <xf numFmtId="0" fontId="40" fillId="3" borderId="0" xfId="0" applyFont="1" applyFill="1" applyBorder="1">
      <alignment vertical="center"/>
    </xf>
    <xf numFmtId="0" fontId="40" fillId="3" borderId="0" xfId="0" applyFont="1" applyFill="1" applyBorder="1" applyAlignment="1">
      <alignment horizontal="left" vertical="center" shrinkToFit="1"/>
    </xf>
    <xf numFmtId="0" fontId="39" fillId="3" borderId="0" xfId="0" applyFont="1" applyFill="1" applyBorder="1" applyAlignment="1">
      <alignment horizontal="center"/>
    </xf>
    <xf numFmtId="0" fontId="39" fillId="3" borderId="0" xfId="0" applyFont="1" applyFill="1" applyBorder="1" applyAlignment="1">
      <alignment horizontal="right" vertical="top" wrapText="1"/>
    </xf>
    <xf numFmtId="0" fontId="39" fillId="3" borderId="0" xfId="0" applyFont="1" applyFill="1" applyBorder="1" applyAlignment="1">
      <alignment horizontal="right" vertical="top"/>
    </xf>
    <xf numFmtId="0" fontId="40" fillId="3" borderId="0" xfId="0" applyFont="1" applyFill="1" applyBorder="1" applyAlignment="1">
      <alignment horizontal="left" vertical="center" wrapText="1"/>
    </xf>
    <xf numFmtId="0" fontId="40" fillId="3" borderId="0" xfId="0" applyFont="1" applyFill="1" applyBorder="1" applyAlignment="1">
      <alignment horizontal="left" vertical="top" wrapText="1"/>
    </xf>
    <xf numFmtId="0" fontId="41" fillId="3" borderId="0" xfId="0" applyFont="1" applyFill="1" applyBorder="1" applyAlignment="1">
      <alignment horizontal="left" vertical="top" wrapText="1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2" xfId="0" applyFont="1" applyFill="1" applyBorder="1" applyAlignment="1" applyProtection="1">
      <alignment horizontal="center" vertical="center" shrinkToFit="1"/>
      <protection locked="0"/>
    </xf>
    <xf numFmtId="0" fontId="7" fillId="0" borderId="71" xfId="0" applyFont="1" applyFill="1" applyBorder="1" applyAlignment="1" applyProtection="1">
      <alignment horizontal="center" vertical="center"/>
      <protection locked="0"/>
    </xf>
    <xf numFmtId="0" fontId="21" fillId="0" borderId="72" xfId="0" applyFont="1" applyFill="1" applyBorder="1" applyAlignment="1" applyProtection="1">
      <alignment horizontal="center" vertical="center"/>
      <protection locked="0"/>
    </xf>
    <xf numFmtId="0" fontId="21" fillId="0" borderId="73" xfId="0" applyFont="1" applyFill="1" applyBorder="1" applyAlignment="1" applyProtection="1">
      <alignment horizontal="center" vertical="center"/>
      <protection locked="0"/>
    </xf>
    <xf numFmtId="49" fontId="2" fillId="0" borderId="23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left" vertical="center" wrapText="1"/>
    </xf>
    <xf numFmtId="0" fontId="5" fillId="0" borderId="64" xfId="0" applyFont="1" applyFill="1" applyBorder="1" applyAlignment="1">
      <alignment horizontal="left" vertical="center" wrapText="1"/>
    </xf>
    <xf numFmtId="0" fontId="5" fillId="0" borderId="6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34" fillId="0" borderId="0" xfId="0" applyFont="1" applyAlignment="1">
      <alignment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shrinkToFit="1"/>
    </xf>
    <xf numFmtId="0" fontId="26" fillId="3" borderId="32" xfId="0" applyFont="1" applyFill="1" applyBorder="1" applyAlignment="1">
      <alignment horizontal="left" vertical="center" shrinkToFit="1"/>
    </xf>
    <xf numFmtId="0" fontId="21" fillId="0" borderId="38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32" xfId="0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Fill="1" applyBorder="1" applyAlignment="1" applyProtection="1">
      <alignment horizontal="center" vertical="center" wrapText="1"/>
      <protection locked="0"/>
    </xf>
    <xf numFmtId="14" fontId="21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>
      <alignment horizontal="right" vertical="center" shrinkToFit="1"/>
    </xf>
    <xf numFmtId="0" fontId="15" fillId="0" borderId="23" xfId="0" applyFont="1" applyFill="1" applyBorder="1" applyAlignment="1">
      <alignment horizontal="right" vertical="center" shrinkToFit="1"/>
    </xf>
    <xf numFmtId="0" fontId="7" fillId="0" borderId="17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 shrinkToFit="1"/>
    </xf>
    <xf numFmtId="0" fontId="7" fillId="0" borderId="27" xfId="0" applyFont="1" applyFill="1" applyBorder="1" applyAlignment="1">
      <alignment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/>
    </xf>
    <xf numFmtId="0" fontId="26" fillId="0" borderId="50" xfId="0" applyFont="1" applyFill="1" applyBorder="1" applyAlignment="1" applyProtection="1">
      <alignment horizontal="center" vertical="center"/>
      <protection locked="0"/>
    </xf>
    <xf numFmtId="0" fontId="26" fillId="0" borderId="31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0" fontId="26" fillId="0" borderId="32" xfId="0" applyFont="1" applyFill="1" applyBorder="1" applyAlignment="1" applyProtection="1">
      <alignment horizontal="center" vertical="center"/>
      <protection locked="0"/>
    </xf>
    <xf numFmtId="0" fontId="26" fillId="0" borderId="58" xfId="0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26" fillId="3" borderId="22" xfId="0" applyFont="1" applyFill="1" applyBorder="1" applyAlignment="1">
      <alignment horizontal="center" vertical="center" wrapText="1" shrinkToFit="1"/>
    </xf>
    <xf numFmtId="0" fontId="26" fillId="3" borderId="21" xfId="0" applyFont="1" applyFill="1" applyBorder="1" applyAlignment="1">
      <alignment horizontal="center" vertical="center" wrapText="1" shrinkToFit="1"/>
    </xf>
    <xf numFmtId="0" fontId="26" fillId="3" borderId="31" xfId="0" applyFont="1" applyFill="1" applyBorder="1" applyAlignment="1">
      <alignment horizontal="center" vertical="center" wrapText="1" shrinkToFit="1"/>
    </xf>
    <xf numFmtId="0" fontId="26" fillId="3" borderId="38" xfId="0" applyFont="1" applyFill="1" applyBorder="1" applyAlignment="1">
      <alignment horizontal="center" vertical="center" wrapText="1" shrinkToFit="1"/>
    </xf>
    <xf numFmtId="0" fontId="26" fillId="3" borderId="0" xfId="0" applyFont="1" applyFill="1" applyBorder="1" applyAlignment="1">
      <alignment horizontal="center" vertical="center" wrapText="1" shrinkToFit="1"/>
    </xf>
    <xf numFmtId="0" fontId="26" fillId="3" borderId="32" xfId="0" applyFont="1" applyFill="1" applyBorder="1" applyAlignment="1">
      <alignment horizontal="center" vertical="center" wrapText="1" shrinkToFit="1"/>
    </xf>
    <xf numFmtId="0" fontId="26" fillId="3" borderId="24" xfId="0" applyFont="1" applyFill="1" applyBorder="1" applyAlignment="1">
      <alignment horizontal="center" vertical="center" wrapText="1" shrinkToFit="1"/>
    </xf>
    <xf numFmtId="0" fontId="26" fillId="3" borderId="23" xfId="0" applyFont="1" applyFill="1" applyBorder="1" applyAlignment="1">
      <alignment horizontal="center" vertical="center" wrapText="1" shrinkToFit="1"/>
    </xf>
    <xf numFmtId="0" fontId="26" fillId="3" borderId="9" xfId="0" applyFont="1" applyFill="1" applyBorder="1" applyAlignment="1">
      <alignment horizontal="center" vertical="center" wrapText="1" shrinkToFit="1"/>
    </xf>
    <xf numFmtId="0" fontId="15" fillId="0" borderId="38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26" fillId="3" borderId="38" xfId="0" applyFont="1" applyFill="1" applyBorder="1" applyAlignment="1">
      <alignment horizontal="right" vertical="center" shrinkToFit="1"/>
    </xf>
    <xf numFmtId="0" fontId="7" fillId="0" borderId="4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15" fillId="3" borderId="24" xfId="0" applyFont="1" applyFill="1" applyBorder="1" applyAlignment="1">
      <alignment horizontal="right" vertical="center" shrinkToFit="1"/>
    </xf>
    <xf numFmtId="0" fontId="15" fillId="3" borderId="23" xfId="0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shrinkToFit="1"/>
    </xf>
    <xf numFmtId="0" fontId="15" fillId="3" borderId="21" xfId="0" applyFont="1" applyFill="1" applyBorder="1" applyAlignment="1">
      <alignment horizontal="center" vertical="center" shrinkToFit="1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vertical="center"/>
    </xf>
    <xf numFmtId="0" fontId="25" fillId="0" borderId="21" xfId="0" applyFont="1" applyFill="1" applyBorder="1" applyAlignment="1">
      <alignment vertical="center"/>
    </xf>
    <xf numFmtId="0" fontId="25" fillId="0" borderId="56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" fillId="0" borderId="5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/>
    </xf>
    <xf numFmtId="0" fontId="25" fillId="0" borderId="57" xfId="0" applyFont="1" applyFill="1" applyBorder="1" applyAlignment="1">
      <alignment vertical="center"/>
    </xf>
    <xf numFmtId="0" fontId="25" fillId="0" borderId="23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58" xfId="0" applyFont="1" applyFill="1" applyBorder="1" applyAlignment="1">
      <alignment horizontal="center" vertical="center" textRotation="255"/>
    </xf>
    <xf numFmtId="0" fontId="7" fillId="0" borderId="60" xfId="0" applyFont="1" applyFill="1" applyBorder="1" applyAlignment="1">
      <alignment horizontal="center"/>
    </xf>
    <xf numFmtId="0" fontId="7" fillId="0" borderId="61" xfId="0" applyFont="1" applyFill="1" applyBorder="1" applyAlignment="1">
      <alignment horizontal="center"/>
    </xf>
    <xf numFmtId="0" fontId="7" fillId="0" borderId="60" xfId="0" applyFont="1" applyFill="1" applyBorder="1" applyAlignment="1" applyProtection="1">
      <alignment horizontal="left" vertical="center" indent="1"/>
      <protection locked="0"/>
    </xf>
    <xf numFmtId="0" fontId="7" fillId="0" borderId="66" xfId="0" applyFont="1" applyFill="1" applyBorder="1" applyAlignment="1" applyProtection="1">
      <alignment horizontal="left" vertical="center" indent="1"/>
      <protection locked="0"/>
    </xf>
    <xf numFmtId="0" fontId="7" fillId="0" borderId="67" xfId="0" applyFont="1" applyFill="1" applyBorder="1" applyAlignment="1" applyProtection="1">
      <alignment horizontal="left" vertical="center" indent="1"/>
      <protection locked="0"/>
    </xf>
    <xf numFmtId="0" fontId="11" fillId="0" borderId="6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21" fillId="0" borderId="42" xfId="0" applyFont="1" applyFill="1" applyBorder="1" applyAlignment="1" applyProtection="1">
      <alignment horizontal="left" vertical="center" indent="1"/>
      <protection locked="0"/>
    </xf>
    <xf numFmtId="0" fontId="21" fillId="0" borderId="43" xfId="0" applyFont="1" applyFill="1" applyBorder="1" applyAlignment="1" applyProtection="1">
      <alignment horizontal="left" vertical="center" indent="1"/>
      <protection locked="0"/>
    </xf>
    <xf numFmtId="0" fontId="11" fillId="0" borderId="22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2" fillId="0" borderId="3" xfId="0" applyFont="1" applyFill="1" applyBorder="1" applyAlignment="1" applyProtection="1">
      <alignment horizontal="left" vertical="center" indent="1"/>
      <protection locked="0"/>
    </xf>
    <xf numFmtId="49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 applyProtection="1">
      <alignment horizontal="left" vertical="center" indent="1"/>
      <protection locked="0"/>
    </xf>
    <xf numFmtId="0" fontId="21" fillId="0" borderId="23" xfId="0" applyFont="1" applyFill="1" applyBorder="1" applyAlignment="1" applyProtection="1">
      <alignment horizontal="left" vertical="center" indent="1"/>
      <protection locked="0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7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2" fillId="0" borderId="44" xfId="0" applyFont="1" applyFill="1" applyBorder="1" applyAlignment="1">
      <alignment horizontal="center" vertical="center" textRotation="255"/>
    </xf>
    <xf numFmtId="0" fontId="2" fillId="0" borderId="33" xfId="0" applyFont="1" applyFill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 textRotation="255"/>
    </xf>
    <xf numFmtId="0" fontId="7" fillId="0" borderId="35" xfId="0" applyNumberFormat="1" applyFont="1" applyFill="1" applyBorder="1" applyAlignment="1" applyProtection="1">
      <alignment horizontal="center"/>
    </xf>
    <xf numFmtId="0" fontId="7" fillId="0" borderId="36" xfId="0" applyNumberFormat="1" applyFont="1" applyFill="1" applyBorder="1" applyAlignment="1" applyProtection="1">
      <alignment horizontal="center"/>
    </xf>
    <xf numFmtId="0" fontId="11" fillId="0" borderId="3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49" fontId="21" fillId="0" borderId="21" xfId="0" applyNumberFormat="1" applyFont="1" applyFill="1" applyBorder="1" applyAlignment="1">
      <alignment horizontal="center" vertical="center"/>
    </xf>
    <xf numFmtId="49" fontId="21" fillId="0" borderId="30" xfId="0" applyNumberFormat="1" applyFont="1" applyFill="1" applyBorder="1" applyAlignment="1">
      <alignment horizontal="center" vertical="center"/>
    </xf>
    <xf numFmtId="0" fontId="21" fillId="0" borderId="38" xfId="0" applyFont="1" applyFill="1" applyBorder="1" applyAlignment="1" applyProtection="1">
      <alignment horizontal="left" vertical="center" indent="1"/>
      <protection locked="0"/>
    </xf>
    <xf numFmtId="0" fontId="21" fillId="0" borderId="3" xfId="0" applyFont="1" applyFill="1" applyBorder="1" applyAlignment="1" applyProtection="1">
      <alignment horizontal="left" vertical="center" indent="1"/>
      <protection locked="0"/>
    </xf>
    <xf numFmtId="0" fontId="2" fillId="0" borderId="22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 wrapText="1"/>
    </xf>
    <xf numFmtId="0" fontId="2" fillId="0" borderId="38" xfId="0" applyFont="1" applyFill="1" applyBorder="1" applyAlignment="1">
      <alignment horizontal="center" wrapText="1"/>
    </xf>
    <xf numFmtId="0" fontId="2" fillId="0" borderId="32" xfId="0" applyFont="1" applyFill="1" applyBorder="1" applyAlignment="1">
      <alignment horizont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0" fontId="5" fillId="0" borderId="30" xfId="0" applyFont="1" applyFill="1" applyBorder="1" applyAlignment="1">
      <alignment horizontal="left" vertical="top"/>
    </xf>
    <xf numFmtId="0" fontId="24" fillId="0" borderId="24" xfId="0" applyFont="1" applyFill="1" applyBorder="1" applyAlignment="1" applyProtection="1">
      <alignment horizontal="left" vertical="center" indent="1"/>
      <protection locked="0"/>
    </xf>
    <xf numFmtId="0" fontId="24" fillId="0" borderId="23" xfId="0" applyFont="1" applyFill="1" applyBorder="1" applyAlignment="1" applyProtection="1">
      <alignment horizontal="left" vertical="center" indent="1"/>
      <protection locked="0"/>
    </xf>
    <xf numFmtId="0" fontId="24" fillId="0" borderId="25" xfId="0" applyFont="1" applyFill="1" applyBorder="1" applyAlignment="1" applyProtection="1">
      <alignment horizontal="left" vertical="center" indent="1"/>
      <protection locked="0"/>
    </xf>
  </cellXfs>
  <cellStyles count="3">
    <cellStyle name="メモ" xfId="2" builtinId="10" hidden="1"/>
    <cellStyle name="リンク セル" xfId="1" builtinId="24" hidden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23</xdr:row>
          <xdr:rowOff>161925</xdr:rowOff>
        </xdr:from>
        <xdr:to>
          <xdr:col>4</xdr:col>
          <xdr:colOff>0</xdr:colOff>
          <xdr:row>25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24</xdr:row>
          <xdr:rowOff>152400</xdr:rowOff>
        </xdr:from>
        <xdr:to>
          <xdr:col>4</xdr:col>
          <xdr:colOff>0</xdr:colOff>
          <xdr:row>26</xdr:row>
          <xdr:rowOff>9525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25</xdr:row>
          <xdr:rowOff>152400</xdr:rowOff>
        </xdr:from>
        <xdr:to>
          <xdr:col>4</xdr:col>
          <xdr:colOff>0</xdr:colOff>
          <xdr:row>27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22</xdr:row>
          <xdr:rowOff>209550</xdr:rowOff>
        </xdr:from>
        <xdr:to>
          <xdr:col>18</xdr:col>
          <xdr:colOff>0</xdr:colOff>
          <xdr:row>24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23</xdr:row>
          <xdr:rowOff>161925</xdr:rowOff>
        </xdr:from>
        <xdr:to>
          <xdr:col>18</xdr:col>
          <xdr:colOff>0</xdr:colOff>
          <xdr:row>25</xdr:row>
          <xdr:rowOff>9525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24</xdr:row>
          <xdr:rowOff>161925</xdr:rowOff>
        </xdr:from>
        <xdr:to>
          <xdr:col>18</xdr:col>
          <xdr:colOff>0</xdr:colOff>
          <xdr:row>26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26</xdr:row>
          <xdr:rowOff>161925</xdr:rowOff>
        </xdr:from>
        <xdr:to>
          <xdr:col>4</xdr:col>
          <xdr:colOff>0</xdr:colOff>
          <xdr:row>28</xdr:row>
          <xdr:rowOff>9525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25</xdr:row>
          <xdr:rowOff>161925</xdr:rowOff>
        </xdr:from>
        <xdr:to>
          <xdr:col>18</xdr:col>
          <xdr:colOff>0</xdr:colOff>
          <xdr:row>27</xdr:row>
          <xdr:rowOff>9525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26</xdr:row>
          <xdr:rowOff>161925</xdr:rowOff>
        </xdr:from>
        <xdr:to>
          <xdr:col>18</xdr:col>
          <xdr:colOff>0</xdr:colOff>
          <xdr:row>28</xdr:row>
          <xdr:rowOff>9525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9525</xdr:rowOff>
        </xdr:from>
        <xdr:to>
          <xdr:col>4</xdr:col>
          <xdr:colOff>57150</xdr:colOff>
          <xdr:row>37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238125</xdr:rowOff>
        </xdr:from>
        <xdr:to>
          <xdr:col>4</xdr:col>
          <xdr:colOff>57150</xdr:colOff>
          <xdr:row>38</xdr:row>
          <xdr:rowOff>9525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36</xdr:row>
          <xdr:rowOff>9525</xdr:rowOff>
        </xdr:from>
        <xdr:to>
          <xdr:col>11</xdr:col>
          <xdr:colOff>76200</xdr:colOff>
          <xdr:row>37</xdr:row>
          <xdr:rowOff>9525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47</xdr:row>
          <xdr:rowOff>95250</xdr:rowOff>
        </xdr:from>
        <xdr:to>
          <xdr:col>21</xdr:col>
          <xdr:colOff>57150</xdr:colOff>
          <xdr:row>49</xdr:row>
          <xdr:rowOff>38100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47</xdr:row>
          <xdr:rowOff>95250</xdr:rowOff>
        </xdr:from>
        <xdr:to>
          <xdr:col>23</xdr:col>
          <xdr:colOff>85725</xdr:colOff>
          <xdr:row>49</xdr:row>
          <xdr:rowOff>38100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47</xdr:row>
          <xdr:rowOff>95250</xdr:rowOff>
        </xdr:from>
        <xdr:to>
          <xdr:col>26</xdr:col>
          <xdr:colOff>57150</xdr:colOff>
          <xdr:row>49</xdr:row>
          <xdr:rowOff>38100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52</xdr:row>
          <xdr:rowOff>95250</xdr:rowOff>
        </xdr:from>
        <xdr:to>
          <xdr:col>21</xdr:col>
          <xdr:colOff>57150</xdr:colOff>
          <xdr:row>54</xdr:row>
          <xdr:rowOff>38100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52</xdr:row>
          <xdr:rowOff>95250</xdr:rowOff>
        </xdr:from>
        <xdr:to>
          <xdr:col>23</xdr:col>
          <xdr:colOff>85725</xdr:colOff>
          <xdr:row>54</xdr:row>
          <xdr:rowOff>38100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52</xdr:row>
          <xdr:rowOff>95250</xdr:rowOff>
        </xdr:from>
        <xdr:to>
          <xdr:col>26</xdr:col>
          <xdr:colOff>57150</xdr:colOff>
          <xdr:row>54</xdr:row>
          <xdr:rowOff>38100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57</xdr:row>
          <xdr:rowOff>95250</xdr:rowOff>
        </xdr:from>
        <xdr:to>
          <xdr:col>21</xdr:col>
          <xdr:colOff>57150</xdr:colOff>
          <xdr:row>59</xdr:row>
          <xdr:rowOff>38100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57</xdr:row>
          <xdr:rowOff>95250</xdr:rowOff>
        </xdr:from>
        <xdr:to>
          <xdr:col>23</xdr:col>
          <xdr:colOff>85725</xdr:colOff>
          <xdr:row>59</xdr:row>
          <xdr:rowOff>38100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57</xdr:row>
          <xdr:rowOff>95250</xdr:rowOff>
        </xdr:from>
        <xdr:to>
          <xdr:col>26</xdr:col>
          <xdr:colOff>57150</xdr:colOff>
          <xdr:row>59</xdr:row>
          <xdr:rowOff>38100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21</xdr:row>
          <xdr:rowOff>142875</xdr:rowOff>
        </xdr:from>
        <xdr:to>
          <xdr:col>4</xdr:col>
          <xdr:colOff>85725</xdr:colOff>
          <xdr:row>23</xdr:row>
          <xdr:rowOff>38100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142875</xdr:rowOff>
        </xdr:from>
        <xdr:to>
          <xdr:col>8</xdr:col>
          <xdr:colOff>57150</xdr:colOff>
          <xdr:row>23</xdr:row>
          <xdr:rowOff>38100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142875</xdr:rowOff>
        </xdr:from>
        <xdr:to>
          <xdr:col>12</xdr:col>
          <xdr:colOff>57150</xdr:colOff>
          <xdr:row>23</xdr:row>
          <xdr:rowOff>38100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21</xdr:row>
          <xdr:rowOff>152400</xdr:rowOff>
        </xdr:from>
        <xdr:to>
          <xdr:col>16</xdr:col>
          <xdr:colOff>57150</xdr:colOff>
          <xdr:row>23</xdr:row>
          <xdr:rowOff>38100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152400</xdr:rowOff>
        </xdr:from>
        <xdr:to>
          <xdr:col>20</xdr:col>
          <xdr:colOff>57150</xdr:colOff>
          <xdr:row>23</xdr:row>
          <xdr:rowOff>38100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21</xdr:row>
          <xdr:rowOff>152400</xdr:rowOff>
        </xdr:from>
        <xdr:to>
          <xdr:col>24</xdr:col>
          <xdr:colOff>57150</xdr:colOff>
          <xdr:row>23</xdr:row>
          <xdr:rowOff>38100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38</xdr:row>
          <xdr:rowOff>9525</xdr:rowOff>
        </xdr:from>
        <xdr:to>
          <xdr:col>4</xdr:col>
          <xdr:colOff>38100</xdr:colOff>
          <xdr:row>39</xdr:row>
          <xdr:rowOff>180975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40</xdr:row>
          <xdr:rowOff>9525</xdr:rowOff>
        </xdr:from>
        <xdr:to>
          <xdr:col>4</xdr:col>
          <xdr:colOff>38100</xdr:colOff>
          <xdr:row>41</xdr:row>
          <xdr:rowOff>180975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22</xdr:row>
          <xdr:rowOff>209550</xdr:rowOff>
        </xdr:from>
        <xdr:to>
          <xdr:col>4</xdr:col>
          <xdr:colOff>0</xdr:colOff>
          <xdr:row>24</xdr:row>
          <xdr:rowOff>38100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0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37</xdr:row>
          <xdr:rowOff>9525</xdr:rowOff>
        </xdr:from>
        <xdr:to>
          <xdr:col>20</xdr:col>
          <xdr:colOff>38100</xdr:colOff>
          <xdr:row>38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36</xdr:row>
          <xdr:rowOff>9525</xdr:rowOff>
        </xdr:from>
        <xdr:to>
          <xdr:col>20</xdr:col>
          <xdr:colOff>38100</xdr:colOff>
          <xdr:row>37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76200</xdr:rowOff>
        </xdr:from>
        <xdr:to>
          <xdr:col>16</xdr:col>
          <xdr:colOff>266700</xdr:colOff>
          <xdr:row>15</xdr:row>
          <xdr:rowOff>295275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15</xdr:row>
          <xdr:rowOff>76200</xdr:rowOff>
        </xdr:from>
        <xdr:to>
          <xdr:col>19</xdr:col>
          <xdr:colOff>38100</xdr:colOff>
          <xdr:row>15</xdr:row>
          <xdr:rowOff>295275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22</xdr:row>
          <xdr:rowOff>200025</xdr:rowOff>
        </xdr:from>
        <xdr:to>
          <xdr:col>11</xdr:col>
          <xdr:colOff>238125</xdr:colOff>
          <xdr:row>24</xdr:row>
          <xdr:rowOff>19050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0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22</xdr:row>
          <xdr:rowOff>190500</xdr:rowOff>
        </xdr:from>
        <xdr:to>
          <xdr:col>23</xdr:col>
          <xdr:colOff>295275</xdr:colOff>
          <xdr:row>24</xdr:row>
          <xdr:rowOff>9525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200025</xdr:rowOff>
        </xdr:from>
        <xdr:to>
          <xdr:col>11</xdr:col>
          <xdr:colOff>238125</xdr:colOff>
          <xdr:row>25</xdr:row>
          <xdr:rowOff>38100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24</xdr:row>
          <xdr:rowOff>200025</xdr:rowOff>
        </xdr:from>
        <xdr:to>
          <xdr:col>11</xdr:col>
          <xdr:colOff>238125</xdr:colOff>
          <xdr:row>26</xdr:row>
          <xdr:rowOff>38100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200025</xdr:rowOff>
        </xdr:from>
        <xdr:to>
          <xdr:col>11</xdr:col>
          <xdr:colOff>238125</xdr:colOff>
          <xdr:row>27</xdr:row>
          <xdr:rowOff>38100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26</xdr:row>
          <xdr:rowOff>200025</xdr:rowOff>
        </xdr:from>
        <xdr:to>
          <xdr:col>11</xdr:col>
          <xdr:colOff>238125</xdr:colOff>
          <xdr:row>28</xdr:row>
          <xdr:rowOff>38100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23</xdr:row>
          <xdr:rowOff>190500</xdr:rowOff>
        </xdr:from>
        <xdr:to>
          <xdr:col>23</xdr:col>
          <xdr:colOff>295275</xdr:colOff>
          <xdr:row>25</xdr:row>
          <xdr:rowOff>38100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0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24</xdr:row>
          <xdr:rowOff>190500</xdr:rowOff>
        </xdr:from>
        <xdr:to>
          <xdr:col>23</xdr:col>
          <xdr:colOff>295275</xdr:colOff>
          <xdr:row>26</xdr:row>
          <xdr:rowOff>38100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0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25</xdr:row>
          <xdr:rowOff>190500</xdr:rowOff>
        </xdr:from>
        <xdr:to>
          <xdr:col>23</xdr:col>
          <xdr:colOff>295275</xdr:colOff>
          <xdr:row>27</xdr:row>
          <xdr:rowOff>38100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0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26</xdr:row>
          <xdr:rowOff>190500</xdr:rowOff>
        </xdr:from>
        <xdr:to>
          <xdr:col>23</xdr:col>
          <xdr:colOff>295275</xdr:colOff>
          <xdr:row>28</xdr:row>
          <xdr:rowOff>38100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0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142875</xdr:colOff>
      <xdr:row>40</xdr:row>
      <xdr:rowOff>19050</xdr:rowOff>
    </xdr:from>
    <xdr:to>
      <xdr:col>27</xdr:col>
      <xdr:colOff>2114550</xdr:colOff>
      <xdr:row>48</xdr:row>
      <xdr:rowOff>38100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86825" y="7381875"/>
          <a:ext cx="1971675" cy="13620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FF0000"/>
              </a:solidFill>
            </a:rPr>
            <a:t>コース名の入力について</a:t>
          </a:r>
        </a:p>
        <a:p>
          <a:endParaRPr kumimoji="1" lang="ja-JP" altLang="en-US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コース番号を入力すると（半角）、コース名、受講開始日が表示されます。</a:t>
          </a:r>
        </a:p>
        <a:p>
          <a:r>
            <a:rPr kumimoji="1" lang="ja-JP" altLang="en-US" sz="1100">
              <a:solidFill>
                <a:srgbClr val="FF0000"/>
              </a:solidFill>
            </a:rPr>
            <a:t>お申し込み前に自動表示された内容も含めてご確認ください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omments" Target="../comments1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49"/>
  <sheetViews>
    <sheetView showGridLines="0" tabSelected="1" showWhiteSpace="0" zoomScaleNormal="100" zoomScaleSheetLayoutView="85" workbookViewId="0">
      <selection activeCell="X7" sqref="X7"/>
    </sheetView>
  </sheetViews>
  <sheetFormatPr defaultRowHeight="13.5"/>
  <cols>
    <col min="1" max="1" width="4.5" style="1" customWidth="1"/>
    <col min="2" max="2" width="5.375" style="1" customWidth="1"/>
    <col min="3" max="3" width="5.25" style="1" customWidth="1"/>
    <col min="4" max="4" width="3.625" style="1" customWidth="1"/>
    <col min="5" max="5" width="2.625" style="1" customWidth="1"/>
    <col min="6" max="6" width="4.25" style="1" customWidth="1"/>
    <col min="7" max="7" width="2.625" style="1" customWidth="1"/>
    <col min="8" max="8" width="3.25" style="1" customWidth="1"/>
    <col min="9" max="9" width="3.375" style="1" customWidth="1"/>
    <col min="10" max="10" width="3.25" style="1" customWidth="1"/>
    <col min="11" max="11" width="3.125" style="1" customWidth="1"/>
    <col min="12" max="12" width="3.375" style="1" customWidth="1"/>
    <col min="13" max="14" width="3.125" style="1" customWidth="1"/>
    <col min="15" max="15" width="3.75" style="1" customWidth="1"/>
    <col min="16" max="16" width="3.625" style="1" customWidth="1"/>
    <col min="17" max="17" width="3.75" style="1" customWidth="1"/>
    <col min="18" max="18" width="3.625" style="1" customWidth="1"/>
    <col min="19" max="19" width="5.625" style="1" customWidth="1"/>
    <col min="20" max="21" width="3.625" style="1" customWidth="1"/>
    <col min="22" max="22" width="4.875" style="1" customWidth="1"/>
    <col min="23" max="23" width="3.625" style="1" customWidth="1"/>
    <col min="24" max="24" width="4.125" style="1" customWidth="1"/>
    <col min="25" max="25" width="4.375" style="1" customWidth="1"/>
    <col min="26" max="26" width="3.625" style="1" customWidth="1"/>
    <col min="27" max="27" width="17.25" style="1" customWidth="1"/>
    <col min="28" max="28" width="29.375" style="95" customWidth="1"/>
    <col min="29" max="29" width="4.875" style="114" customWidth="1"/>
    <col min="30" max="30" width="11.25" style="113" customWidth="1"/>
    <col min="31" max="32" width="8.125" style="113" customWidth="1"/>
    <col min="33" max="33" width="11.25" style="113" customWidth="1"/>
    <col min="34" max="34" width="36.5" style="113" customWidth="1"/>
    <col min="35" max="35" width="33.125" style="113" customWidth="1"/>
    <col min="36" max="36" width="11.875" style="110" customWidth="1"/>
    <col min="37" max="38" width="6.75" style="113" customWidth="1"/>
    <col min="39" max="43" width="9" style="112"/>
    <col min="44" max="16384" width="9" style="1"/>
  </cols>
  <sheetData>
    <row r="1" spans="1:38">
      <c r="A1" s="2"/>
      <c r="H1" s="5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X1" s="9" t="s">
        <v>55</v>
      </c>
      <c r="AD1" s="115" t="s">
        <v>69</v>
      </c>
      <c r="AE1" s="116" t="s">
        <v>70</v>
      </c>
      <c r="AF1" s="116" t="s">
        <v>71</v>
      </c>
      <c r="AG1" s="116" t="s">
        <v>72</v>
      </c>
      <c r="AH1" s="116" t="s">
        <v>73</v>
      </c>
      <c r="AI1" s="116" t="s">
        <v>74</v>
      </c>
      <c r="AJ1" s="115" t="s">
        <v>75</v>
      </c>
      <c r="AK1" s="116" t="s">
        <v>76</v>
      </c>
      <c r="AL1" s="116" t="s">
        <v>77</v>
      </c>
    </row>
    <row r="2" spans="1:38">
      <c r="A2" s="2"/>
      <c r="H2" s="5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X2" s="9"/>
      <c r="AC2" s="114">
        <v>1</v>
      </c>
      <c r="AD2" s="110" t="str">
        <f>IF(A45="","",VLOOKUP(A45,AG$2:AL$65536,2,FALSE))</f>
        <v/>
      </c>
      <c r="AE2" s="115" t="str">
        <f>IF(A45="","",VLOOKUP(A45,AG$2:AL$65536,5,FALSE))</f>
        <v/>
      </c>
      <c r="AF2" s="115" t="str">
        <f>IF(A45="","",VLOOKUP(A45,AG$2:AL$65536,6,FALSE))</f>
        <v/>
      </c>
      <c r="AG2" s="110" t="s">
        <v>78</v>
      </c>
      <c r="AH2" s="110" t="s">
        <v>79</v>
      </c>
      <c r="AI2" s="110" t="s">
        <v>236</v>
      </c>
      <c r="AJ2" s="110">
        <v>20260525</v>
      </c>
      <c r="AK2" s="110" t="str">
        <f>MID(AJ2,5,2)</f>
        <v>05</v>
      </c>
      <c r="AL2" s="110" t="str">
        <f>RIGHT(AJ2,2)</f>
        <v>25</v>
      </c>
    </row>
    <row r="3" spans="1:38" ht="10.5" customHeight="1">
      <c r="AC3" s="114">
        <v>2</v>
      </c>
      <c r="AD3" s="110" t="str">
        <f>IF(A50="","",VLOOKUP(A50,AG$2:AL$65536,2,FALSE))</f>
        <v/>
      </c>
      <c r="AE3" s="115" t="str">
        <f>IF(A50="","",VLOOKUP(A50,AG$2:AL$65536,5,FALSE))</f>
        <v/>
      </c>
      <c r="AF3" s="115" t="str">
        <f>IF(A50="","",VLOOKUP(A50,AG$2:AL$65536,6,FALSE))</f>
        <v/>
      </c>
      <c r="AG3" s="110" t="s">
        <v>80</v>
      </c>
      <c r="AH3" s="110" t="s">
        <v>79</v>
      </c>
      <c r="AI3" s="110" t="s">
        <v>237</v>
      </c>
      <c r="AJ3" s="110">
        <v>20260818</v>
      </c>
      <c r="AK3" s="110" t="str">
        <f t="shared" ref="AK3:AK66" si="0">MID(AJ3,5,2)</f>
        <v>08</v>
      </c>
      <c r="AL3" s="110" t="str">
        <f t="shared" ref="AL3:AL66" si="1">RIGHT(AJ3,2)</f>
        <v>18</v>
      </c>
    </row>
    <row r="4" spans="1:38" ht="24">
      <c r="A4" s="297" t="s">
        <v>168</v>
      </c>
      <c r="B4" s="297"/>
      <c r="C4" s="297"/>
      <c r="D4" s="297"/>
      <c r="E4" s="297"/>
      <c r="F4" s="297"/>
      <c r="G4" s="297"/>
      <c r="H4" s="297"/>
      <c r="I4" s="297"/>
      <c r="J4" s="297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9"/>
      <c r="AC4" s="114">
        <v>3</v>
      </c>
      <c r="AD4" s="110" t="str">
        <f>IF(A55="","",VLOOKUP(A55,AG$2:AL$65536,2,FALSE))</f>
        <v/>
      </c>
      <c r="AE4" s="115" t="str">
        <f>IF(A55="","",VLOOKUP(A55,AG$2:AL$65536,5,FALSE))</f>
        <v/>
      </c>
      <c r="AF4" s="115" t="str">
        <f>IF(A55="","",VLOOKUP(A55,AG$2:AL$65536,6,FALSE))</f>
        <v/>
      </c>
      <c r="AG4" s="110" t="s">
        <v>81</v>
      </c>
      <c r="AH4" s="110" t="s">
        <v>79</v>
      </c>
      <c r="AI4" s="110" t="s">
        <v>238</v>
      </c>
      <c r="AJ4" s="110">
        <v>20261119</v>
      </c>
      <c r="AK4" s="110" t="str">
        <f t="shared" si="0"/>
        <v>11</v>
      </c>
      <c r="AL4" s="110" t="str">
        <f t="shared" si="1"/>
        <v>19</v>
      </c>
    </row>
    <row r="5" spans="1:38" ht="9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9"/>
      <c r="AB5" s="96"/>
      <c r="AC5" s="123" t="s">
        <v>82</v>
      </c>
      <c r="AD5" s="123"/>
      <c r="AE5" s="123"/>
      <c r="AF5" s="123"/>
      <c r="AG5" s="110" t="s">
        <v>83</v>
      </c>
      <c r="AH5" s="110" t="s">
        <v>79</v>
      </c>
      <c r="AI5" s="110" t="s">
        <v>239</v>
      </c>
      <c r="AJ5" s="110">
        <v>20270120</v>
      </c>
      <c r="AK5" s="110" t="str">
        <f t="shared" si="0"/>
        <v>01</v>
      </c>
      <c r="AL5" s="110" t="str">
        <f t="shared" si="1"/>
        <v>20</v>
      </c>
    </row>
    <row r="6" spans="1:38" ht="43.5" customHeight="1">
      <c r="A6" s="300" t="s">
        <v>210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97"/>
      <c r="AC6" s="124" t="s">
        <v>302</v>
      </c>
      <c r="AD6" s="125"/>
      <c r="AE6" s="125"/>
      <c r="AF6" s="125"/>
      <c r="AG6" s="110" t="s">
        <v>84</v>
      </c>
      <c r="AH6" s="110" t="s">
        <v>85</v>
      </c>
      <c r="AI6" s="110" t="s">
        <v>240</v>
      </c>
      <c r="AJ6" s="110">
        <v>20260825</v>
      </c>
      <c r="AK6" s="110" t="str">
        <f t="shared" si="0"/>
        <v>08</v>
      </c>
      <c r="AL6" s="110" t="str">
        <f t="shared" si="1"/>
        <v>25</v>
      </c>
    </row>
    <row r="7" spans="1:38" ht="26.25" customHeight="1">
      <c r="A7" s="109" t="s">
        <v>303</v>
      </c>
      <c r="AB7" s="96"/>
      <c r="AC7" s="125"/>
      <c r="AD7" s="125"/>
      <c r="AE7" s="125"/>
      <c r="AF7" s="125"/>
      <c r="AG7" s="110" t="s">
        <v>86</v>
      </c>
      <c r="AH7" s="110" t="s">
        <v>85</v>
      </c>
      <c r="AI7" s="110" t="s">
        <v>241</v>
      </c>
      <c r="AJ7" s="110">
        <v>20261126</v>
      </c>
      <c r="AK7" s="110" t="str">
        <f t="shared" si="0"/>
        <v>11</v>
      </c>
      <c r="AL7" s="110" t="str">
        <f t="shared" si="1"/>
        <v>26</v>
      </c>
    </row>
    <row r="8" spans="1:38" ht="12.75" customHeight="1">
      <c r="A8" s="6" t="s">
        <v>7</v>
      </c>
      <c r="D8" s="1" t="s">
        <v>10</v>
      </c>
      <c r="AB8" s="97"/>
      <c r="AC8" s="125"/>
      <c r="AD8" s="125"/>
      <c r="AE8" s="125"/>
      <c r="AF8" s="125"/>
      <c r="AG8" s="110" t="s">
        <v>87</v>
      </c>
      <c r="AH8" s="110" t="s">
        <v>88</v>
      </c>
      <c r="AI8" s="110" t="s">
        <v>242</v>
      </c>
      <c r="AJ8" s="110">
        <v>20260917</v>
      </c>
      <c r="AK8" s="110" t="str">
        <f t="shared" si="0"/>
        <v>09</v>
      </c>
      <c r="AL8" s="110" t="str">
        <f t="shared" si="1"/>
        <v>17</v>
      </c>
    </row>
    <row r="9" spans="1:38" ht="12.75" customHeight="1">
      <c r="A9" s="1" t="s">
        <v>8</v>
      </c>
      <c r="AB9" s="96"/>
      <c r="AC9" s="125"/>
      <c r="AD9" s="125"/>
      <c r="AE9" s="125"/>
      <c r="AF9" s="125"/>
      <c r="AG9" s="110" t="s">
        <v>169</v>
      </c>
      <c r="AH9" s="110" t="s">
        <v>89</v>
      </c>
      <c r="AI9" s="110" t="s">
        <v>243</v>
      </c>
      <c r="AJ9" s="110">
        <v>20260507</v>
      </c>
      <c r="AK9" s="110" t="str">
        <f t="shared" si="0"/>
        <v>05</v>
      </c>
      <c r="AL9" s="110" t="str">
        <f t="shared" si="1"/>
        <v>07</v>
      </c>
    </row>
    <row r="10" spans="1:38" ht="8.25" customHeight="1">
      <c r="AB10" s="97"/>
      <c r="AG10" s="110" t="s">
        <v>170</v>
      </c>
      <c r="AH10" s="110" t="s">
        <v>89</v>
      </c>
      <c r="AI10" s="110" t="s">
        <v>244</v>
      </c>
      <c r="AJ10" s="110">
        <v>20260827</v>
      </c>
      <c r="AK10" s="110" t="str">
        <f t="shared" si="0"/>
        <v>08</v>
      </c>
      <c r="AL10" s="110" t="str">
        <f t="shared" si="1"/>
        <v>27</v>
      </c>
    </row>
    <row r="11" spans="1:38" ht="12.75" customHeight="1">
      <c r="A11" s="1" t="s">
        <v>9</v>
      </c>
      <c r="AB11" s="96"/>
      <c r="AG11" s="110" t="s">
        <v>171</v>
      </c>
      <c r="AH11" s="110" t="s">
        <v>89</v>
      </c>
      <c r="AI11" s="110" t="s">
        <v>241</v>
      </c>
      <c r="AJ11" s="110">
        <v>20261126</v>
      </c>
      <c r="AK11" s="110" t="str">
        <f t="shared" si="0"/>
        <v>11</v>
      </c>
      <c r="AL11" s="110" t="str">
        <f t="shared" si="1"/>
        <v>26</v>
      </c>
    </row>
    <row r="12" spans="1:38" ht="11.1" customHeight="1">
      <c r="G12" s="302" t="s">
        <v>186</v>
      </c>
      <c r="H12" s="302"/>
      <c r="I12" s="302"/>
      <c r="J12" s="302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4"/>
      <c r="AB12" s="97"/>
      <c r="AD12" s="110" t="str">
        <f>IF(B41="","",LOOKUP(A51,AG:AG,AH:AH))</f>
        <v/>
      </c>
      <c r="AE12" s="110"/>
      <c r="AF12" s="110"/>
      <c r="AG12" s="110" t="s">
        <v>172</v>
      </c>
      <c r="AH12" s="110" t="s">
        <v>89</v>
      </c>
      <c r="AI12" s="110" t="s">
        <v>245</v>
      </c>
      <c r="AJ12" s="110">
        <v>20270107</v>
      </c>
      <c r="AK12" s="110" t="str">
        <f t="shared" si="0"/>
        <v>01</v>
      </c>
      <c r="AL12" s="110" t="str">
        <f t="shared" si="1"/>
        <v>07</v>
      </c>
    </row>
    <row r="13" spans="1:38" ht="7.5" customHeight="1" thickBot="1">
      <c r="G13" s="302" t="s">
        <v>11</v>
      </c>
      <c r="H13" s="302"/>
      <c r="I13" s="302"/>
      <c r="J13" s="302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4"/>
      <c r="AD13" s="110" t="str">
        <f>IF(B42="","",LOOKUP(A52,AG:AG,AH:AH))</f>
        <v/>
      </c>
      <c r="AE13" s="110"/>
      <c r="AF13" s="110"/>
      <c r="AG13" s="110" t="s">
        <v>173</v>
      </c>
      <c r="AH13" s="110" t="s">
        <v>222</v>
      </c>
      <c r="AI13" s="110" t="s">
        <v>246</v>
      </c>
      <c r="AJ13" s="110">
        <v>20261007</v>
      </c>
      <c r="AK13" s="110" t="str">
        <f t="shared" si="0"/>
        <v>10</v>
      </c>
      <c r="AL13" s="110" t="str">
        <f t="shared" si="1"/>
        <v>07</v>
      </c>
    </row>
    <row r="14" spans="1:38" ht="13.5" customHeight="1">
      <c r="A14" s="305" t="s">
        <v>50</v>
      </c>
      <c r="B14" s="308" t="s">
        <v>0</v>
      </c>
      <c r="C14" s="30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 t="s">
        <v>66</v>
      </c>
      <c r="R14" s="129"/>
      <c r="S14" s="129"/>
      <c r="T14" s="129"/>
      <c r="U14" s="129"/>
      <c r="V14" s="129"/>
      <c r="W14" s="129"/>
      <c r="X14" s="129"/>
      <c r="Y14" s="129"/>
      <c r="Z14" s="129"/>
      <c r="AA14" s="131"/>
      <c r="AD14" s="117" t="s">
        <v>90</v>
      </c>
      <c r="AE14" s="118">
        <f>COUNTA(AG$2:AG$65536)</f>
        <v>82</v>
      </c>
      <c r="AF14" s="110"/>
      <c r="AG14" s="110" t="s">
        <v>174</v>
      </c>
      <c r="AH14" s="110" t="s">
        <v>223</v>
      </c>
      <c r="AI14" s="110" t="s">
        <v>247</v>
      </c>
      <c r="AJ14" s="110">
        <v>20270209</v>
      </c>
      <c r="AK14" s="110" t="str">
        <f t="shared" si="0"/>
        <v>02</v>
      </c>
      <c r="AL14" s="110" t="str">
        <f t="shared" si="1"/>
        <v>09</v>
      </c>
    </row>
    <row r="15" spans="1:38" ht="26.45" customHeight="1">
      <c r="A15" s="306"/>
      <c r="B15" s="310" t="s">
        <v>64</v>
      </c>
      <c r="C15" s="280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0" t="s">
        <v>65</v>
      </c>
      <c r="R15" s="130"/>
      <c r="S15" s="132"/>
      <c r="T15" s="132"/>
      <c r="U15" s="132"/>
      <c r="V15" s="132"/>
      <c r="W15" s="132"/>
      <c r="X15" s="132"/>
      <c r="Y15" s="132"/>
      <c r="Z15" s="132"/>
      <c r="AA15" s="133"/>
      <c r="AD15" s="126" t="s">
        <v>91</v>
      </c>
      <c r="AE15" s="126"/>
      <c r="AF15" s="110"/>
      <c r="AG15" s="110" t="s">
        <v>92</v>
      </c>
      <c r="AH15" s="110" t="s">
        <v>93</v>
      </c>
      <c r="AI15" s="110" t="s">
        <v>248</v>
      </c>
      <c r="AJ15" s="110">
        <v>20260526</v>
      </c>
      <c r="AK15" s="110" t="str">
        <f t="shared" si="0"/>
        <v>05</v>
      </c>
      <c r="AL15" s="110" t="str">
        <f t="shared" si="1"/>
        <v>26</v>
      </c>
    </row>
    <row r="16" spans="1:38" ht="26.45" customHeight="1">
      <c r="A16" s="306"/>
      <c r="B16" s="136" t="s">
        <v>67</v>
      </c>
      <c r="C16" s="137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78"/>
      <c r="R16" s="79" t="s">
        <v>68</v>
      </c>
      <c r="S16" s="79"/>
      <c r="T16" s="82" t="s">
        <v>208</v>
      </c>
      <c r="U16" s="4"/>
      <c r="V16" s="79"/>
      <c r="W16" s="102" t="s">
        <v>209</v>
      </c>
      <c r="X16" s="79"/>
      <c r="Y16" s="79"/>
      <c r="Z16" s="79"/>
      <c r="AA16" s="81"/>
      <c r="AD16" s="126"/>
      <c r="AE16" s="126"/>
      <c r="AF16" s="110"/>
      <c r="AG16" s="110" t="s">
        <v>94</v>
      </c>
      <c r="AH16" s="110" t="s">
        <v>93</v>
      </c>
      <c r="AI16" s="110" t="s">
        <v>249</v>
      </c>
      <c r="AJ16" s="110">
        <v>20260629</v>
      </c>
      <c r="AK16" s="110" t="str">
        <f t="shared" si="0"/>
        <v>06</v>
      </c>
      <c r="AL16" s="110" t="str">
        <f t="shared" si="1"/>
        <v>29</v>
      </c>
    </row>
    <row r="17" spans="1:43" ht="12" customHeight="1">
      <c r="A17" s="306"/>
      <c r="B17" s="311" t="s">
        <v>16</v>
      </c>
      <c r="C17" s="241"/>
      <c r="D17" s="10" t="s">
        <v>1</v>
      </c>
      <c r="E17" s="289"/>
      <c r="F17" s="289"/>
      <c r="G17" s="11" t="s">
        <v>39</v>
      </c>
      <c r="H17" s="289"/>
      <c r="I17" s="289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3"/>
      <c r="AD17" s="126"/>
      <c r="AE17" s="126"/>
      <c r="AF17" s="110"/>
      <c r="AG17" s="110" t="s">
        <v>95</v>
      </c>
      <c r="AH17" s="110" t="s">
        <v>93</v>
      </c>
      <c r="AI17" s="110" t="s">
        <v>250</v>
      </c>
      <c r="AJ17" s="110">
        <v>20260928</v>
      </c>
      <c r="AK17" s="110" t="str">
        <f t="shared" si="0"/>
        <v>09</v>
      </c>
      <c r="AL17" s="110" t="str">
        <f t="shared" si="1"/>
        <v>28</v>
      </c>
    </row>
    <row r="18" spans="1:43" ht="15" customHeight="1">
      <c r="A18" s="306"/>
      <c r="B18" s="219"/>
      <c r="C18" s="245"/>
      <c r="D18" s="31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315"/>
      <c r="AD18" s="126"/>
      <c r="AE18" s="126"/>
      <c r="AF18" s="110"/>
      <c r="AG18" s="110" t="s">
        <v>96</v>
      </c>
      <c r="AH18" s="110" t="s">
        <v>93</v>
      </c>
      <c r="AI18" s="110" t="s">
        <v>251</v>
      </c>
      <c r="AJ18" s="110">
        <v>20261201</v>
      </c>
      <c r="AK18" s="110" t="str">
        <f t="shared" si="0"/>
        <v>12</v>
      </c>
      <c r="AL18" s="110" t="str">
        <f t="shared" si="1"/>
        <v>01</v>
      </c>
    </row>
    <row r="19" spans="1:43" ht="9.75" customHeight="1">
      <c r="A19" s="306"/>
      <c r="B19" s="219"/>
      <c r="C19" s="245"/>
      <c r="D19" s="31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315"/>
      <c r="AD19" s="110"/>
      <c r="AE19" s="110"/>
      <c r="AF19" s="110"/>
      <c r="AG19" s="110" t="s">
        <v>98</v>
      </c>
      <c r="AH19" s="110" t="s">
        <v>97</v>
      </c>
      <c r="AI19" s="110" t="s">
        <v>252</v>
      </c>
      <c r="AJ19" s="110">
        <v>20260604</v>
      </c>
      <c r="AK19" s="110" t="str">
        <f t="shared" si="0"/>
        <v>06</v>
      </c>
      <c r="AL19" s="110" t="str">
        <f t="shared" si="1"/>
        <v>04</v>
      </c>
    </row>
    <row r="20" spans="1:43" ht="12" customHeight="1">
      <c r="A20" s="306"/>
      <c r="B20" s="243"/>
      <c r="C20" s="244"/>
      <c r="D20" s="12" t="s">
        <v>40</v>
      </c>
      <c r="E20" s="292"/>
      <c r="F20" s="292"/>
      <c r="G20" s="103" t="s">
        <v>22</v>
      </c>
      <c r="H20" s="292"/>
      <c r="I20" s="292"/>
      <c r="J20" s="103" t="s">
        <v>22</v>
      </c>
      <c r="K20" s="292"/>
      <c r="L20" s="292"/>
      <c r="M20" s="13"/>
      <c r="N20" s="13"/>
      <c r="O20" s="103" t="s">
        <v>41</v>
      </c>
      <c r="P20" s="292"/>
      <c r="Q20" s="292"/>
      <c r="R20" s="103" t="s">
        <v>22</v>
      </c>
      <c r="S20" s="108"/>
      <c r="T20" s="103" t="s">
        <v>22</v>
      </c>
      <c r="U20" s="292"/>
      <c r="V20" s="292"/>
      <c r="W20" s="13"/>
      <c r="X20" s="134"/>
      <c r="Y20" s="134"/>
      <c r="Z20" s="134"/>
      <c r="AA20" s="135"/>
      <c r="AF20" s="110"/>
      <c r="AG20" s="110" t="s">
        <v>100</v>
      </c>
      <c r="AH20" s="110" t="s">
        <v>97</v>
      </c>
      <c r="AI20" s="110" t="s">
        <v>253</v>
      </c>
      <c r="AJ20" s="110">
        <v>20261203</v>
      </c>
      <c r="AK20" s="110" t="str">
        <f t="shared" si="0"/>
        <v>12</v>
      </c>
      <c r="AL20" s="110" t="str">
        <f t="shared" si="1"/>
        <v>03</v>
      </c>
    </row>
    <row r="21" spans="1:43" ht="13.5" customHeight="1">
      <c r="A21" s="306"/>
      <c r="B21" s="293" t="s">
        <v>21</v>
      </c>
      <c r="C21" s="236"/>
      <c r="D21" s="219" t="s">
        <v>42</v>
      </c>
      <c r="E21" s="219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19" t="s">
        <v>43</v>
      </c>
      <c r="Q21" s="219"/>
      <c r="R21" s="295"/>
      <c r="S21" s="295"/>
      <c r="T21" s="295"/>
      <c r="U21" s="295"/>
      <c r="V21" s="295"/>
      <c r="W21" s="295"/>
      <c r="X21" s="295"/>
      <c r="Y21" s="295"/>
      <c r="Z21" s="14"/>
      <c r="AA21" s="15"/>
      <c r="AB21" s="101"/>
      <c r="AD21" s="127" t="s">
        <v>99</v>
      </c>
      <c r="AE21" s="127"/>
      <c r="AF21" s="110"/>
      <c r="AG21" s="110" t="s">
        <v>102</v>
      </c>
      <c r="AH21" s="110" t="s">
        <v>101</v>
      </c>
      <c r="AI21" s="110" t="s">
        <v>254</v>
      </c>
      <c r="AJ21" s="110">
        <v>20260528</v>
      </c>
      <c r="AK21" s="110" t="str">
        <f t="shared" si="0"/>
        <v>05</v>
      </c>
      <c r="AL21" s="110" t="str">
        <f t="shared" si="1"/>
        <v>28</v>
      </c>
    </row>
    <row r="22" spans="1:43" ht="12" customHeight="1">
      <c r="A22" s="306"/>
      <c r="B22" s="294"/>
      <c r="C22" s="238"/>
      <c r="D22" s="243"/>
      <c r="E22" s="243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43"/>
      <c r="Q22" s="243"/>
      <c r="R22" s="296"/>
      <c r="S22" s="296"/>
      <c r="T22" s="296"/>
      <c r="U22" s="296"/>
      <c r="V22" s="296"/>
      <c r="W22" s="296"/>
      <c r="X22" s="296"/>
      <c r="Y22" s="296"/>
      <c r="Z22" s="16"/>
      <c r="AA22" s="17"/>
      <c r="AB22" s="101"/>
      <c r="AD22" s="127"/>
      <c r="AE22" s="127"/>
      <c r="AF22" s="110"/>
      <c r="AG22" s="110" t="s">
        <v>103</v>
      </c>
      <c r="AH22" s="110" t="s">
        <v>101</v>
      </c>
      <c r="AI22" s="110" t="s">
        <v>255</v>
      </c>
      <c r="AJ22" s="110">
        <v>20260701</v>
      </c>
      <c r="AK22" s="110" t="str">
        <f>MID(AJ22,5,2)</f>
        <v>07</v>
      </c>
      <c r="AL22" s="110" t="str">
        <f>RIGHT(AJ22,2)</f>
        <v>01</v>
      </c>
    </row>
    <row r="23" spans="1:43" s="4" customFormat="1" ht="17.25" customHeight="1">
      <c r="A23" s="306"/>
      <c r="B23" s="151" t="s">
        <v>53</v>
      </c>
      <c r="C23" s="152"/>
      <c r="D23" s="18"/>
      <c r="E23" s="19" t="s">
        <v>30</v>
      </c>
      <c r="F23" s="19"/>
      <c r="G23" s="19"/>
      <c r="H23" s="19"/>
      <c r="I23" s="19" t="s">
        <v>31</v>
      </c>
      <c r="J23" s="19"/>
      <c r="K23" s="19"/>
      <c r="L23" s="19"/>
      <c r="M23" s="19" t="s">
        <v>32</v>
      </c>
      <c r="N23" s="19"/>
      <c r="O23" s="19"/>
      <c r="P23" s="19"/>
      <c r="Q23" s="19" t="s">
        <v>33</v>
      </c>
      <c r="R23" s="19"/>
      <c r="S23" s="19"/>
      <c r="T23" s="19"/>
      <c r="U23" s="19" t="s">
        <v>34</v>
      </c>
      <c r="V23" s="19"/>
      <c r="W23" s="19"/>
      <c r="X23" s="19"/>
      <c r="Y23" s="19" t="s">
        <v>35</v>
      </c>
      <c r="Z23" s="19"/>
      <c r="AA23" s="20"/>
      <c r="AB23" s="101"/>
      <c r="AC23" s="114"/>
      <c r="AD23" s="127"/>
      <c r="AE23" s="127"/>
      <c r="AF23" s="110"/>
      <c r="AG23" s="110" t="s">
        <v>104</v>
      </c>
      <c r="AH23" s="110" t="s">
        <v>101</v>
      </c>
      <c r="AI23" s="110" t="s">
        <v>256</v>
      </c>
      <c r="AJ23" s="110">
        <v>20260930</v>
      </c>
      <c r="AK23" s="110" t="str">
        <f t="shared" si="0"/>
        <v>09</v>
      </c>
      <c r="AL23" s="110" t="str">
        <f t="shared" si="1"/>
        <v>30</v>
      </c>
      <c r="AM23" s="111"/>
      <c r="AN23" s="111"/>
      <c r="AO23" s="112"/>
      <c r="AP23" s="112"/>
      <c r="AQ23" s="112"/>
    </row>
    <row r="24" spans="1:43" ht="13.5" customHeight="1">
      <c r="A24" s="306"/>
      <c r="B24" s="316" t="s">
        <v>45</v>
      </c>
      <c r="C24" s="317"/>
      <c r="D24" s="83"/>
      <c r="E24" s="21" t="s">
        <v>188</v>
      </c>
      <c r="F24" s="22"/>
      <c r="G24" s="22"/>
      <c r="H24" s="22"/>
      <c r="I24" s="22"/>
      <c r="J24" s="22"/>
      <c r="K24" s="22"/>
      <c r="L24" s="22"/>
      <c r="M24" s="21" t="s">
        <v>189</v>
      </c>
      <c r="N24" s="22"/>
      <c r="O24" s="22"/>
      <c r="P24" s="22"/>
      <c r="Q24" s="23"/>
      <c r="R24" s="107"/>
      <c r="S24" s="23" t="s">
        <v>190</v>
      </c>
      <c r="T24" s="24"/>
      <c r="U24" s="24"/>
      <c r="V24" s="24"/>
      <c r="W24" s="24"/>
      <c r="X24" s="24"/>
      <c r="Y24" s="24" t="s">
        <v>207</v>
      </c>
      <c r="Z24" s="24"/>
      <c r="AA24" s="25"/>
      <c r="AB24" s="101"/>
      <c r="AD24" s="127"/>
      <c r="AE24" s="127"/>
      <c r="AF24" s="110"/>
      <c r="AG24" s="110" t="s">
        <v>106</v>
      </c>
      <c r="AH24" s="110" t="s">
        <v>105</v>
      </c>
      <c r="AI24" s="110" t="s">
        <v>257</v>
      </c>
      <c r="AJ24" s="110">
        <v>20261210</v>
      </c>
      <c r="AK24" s="110" t="str">
        <f t="shared" si="0"/>
        <v>12</v>
      </c>
      <c r="AL24" s="110" t="str">
        <f t="shared" si="1"/>
        <v>10</v>
      </c>
    </row>
    <row r="25" spans="1:43" ht="13.5" customHeight="1">
      <c r="A25" s="306"/>
      <c r="B25" s="318"/>
      <c r="C25" s="319"/>
      <c r="D25" s="87"/>
      <c r="E25" s="85" t="s">
        <v>191</v>
      </c>
      <c r="F25" s="26"/>
      <c r="G25" s="26"/>
      <c r="H25" s="26"/>
      <c r="I25" s="26"/>
      <c r="J25" s="26"/>
      <c r="K25" s="26"/>
      <c r="L25" s="22"/>
      <c r="M25" s="85" t="s">
        <v>192</v>
      </c>
      <c r="N25" s="26"/>
      <c r="O25" s="26"/>
      <c r="P25" s="26"/>
      <c r="Q25" s="36"/>
      <c r="R25" s="34"/>
      <c r="S25" s="27" t="s">
        <v>193</v>
      </c>
      <c r="T25" s="27"/>
      <c r="U25" s="27"/>
      <c r="V25" s="27"/>
      <c r="W25" s="27"/>
      <c r="X25" s="24"/>
      <c r="Y25" s="27" t="s">
        <v>194</v>
      </c>
      <c r="Z25" s="27"/>
      <c r="AA25" s="28"/>
      <c r="AB25" s="101"/>
      <c r="AD25" s="127"/>
      <c r="AE25" s="127"/>
      <c r="AF25" s="110"/>
      <c r="AG25" s="110" t="s">
        <v>107</v>
      </c>
      <c r="AH25" s="110" t="s">
        <v>224</v>
      </c>
      <c r="AI25" s="110" t="s">
        <v>258</v>
      </c>
      <c r="AJ25" s="110">
        <v>20260910</v>
      </c>
      <c r="AK25" s="110" t="str">
        <f t="shared" si="0"/>
        <v>09</v>
      </c>
      <c r="AL25" s="110" t="str">
        <f t="shared" si="1"/>
        <v>10</v>
      </c>
    </row>
    <row r="26" spans="1:43" ht="13.5" customHeight="1">
      <c r="A26" s="306"/>
      <c r="B26" s="320" t="s">
        <v>46</v>
      </c>
      <c r="C26" s="321"/>
      <c r="D26" s="88"/>
      <c r="E26" s="21" t="s">
        <v>195</v>
      </c>
      <c r="F26" s="22"/>
      <c r="G26" s="22"/>
      <c r="H26" s="22"/>
      <c r="I26" s="22"/>
      <c r="J26" s="22"/>
      <c r="K26" s="22"/>
      <c r="L26" s="22"/>
      <c r="M26" s="21" t="s">
        <v>196</v>
      </c>
      <c r="N26" s="22"/>
      <c r="O26" s="22"/>
      <c r="P26" s="22"/>
      <c r="Q26" s="36"/>
      <c r="R26" s="36"/>
      <c r="S26" s="27" t="s">
        <v>197</v>
      </c>
      <c r="T26" s="30"/>
      <c r="U26" s="30"/>
      <c r="V26" s="33"/>
      <c r="W26" s="33"/>
      <c r="X26" s="24"/>
      <c r="Y26" s="93" t="s">
        <v>198</v>
      </c>
      <c r="Z26" s="33"/>
      <c r="AA26" s="31"/>
      <c r="AB26" s="101"/>
      <c r="AF26" s="110"/>
      <c r="AG26" s="110" t="s">
        <v>108</v>
      </c>
      <c r="AH26" s="110" t="s">
        <v>224</v>
      </c>
      <c r="AI26" s="110" t="s">
        <v>259</v>
      </c>
      <c r="AJ26" s="110">
        <v>20270118</v>
      </c>
      <c r="AK26" s="110" t="str">
        <f t="shared" si="0"/>
        <v>01</v>
      </c>
      <c r="AL26" s="110" t="str">
        <f t="shared" si="1"/>
        <v>18</v>
      </c>
    </row>
    <row r="27" spans="1:43" ht="13.5" customHeight="1">
      <c r="A27" s="306"/>
      <c r="B27" s="320"/>
      <c r="C27" s="321"/>
      <c r="D27" s="89"/>
      <c r="E27" s="86" t="s">
        <v>199</v>
      </c>
      <c r="F27" s="32"/>
      <c r="G27" s="26"/>
      <c r="H27" s="26"/>
      <c r="I27" s="33"/>
      <c r="J27" s="33"/>
      <c r="K27" s="33"/>
      <c r="L27" s="22"/>
      <c r="M27" s="100" t="s">
        <v>200</v>
      </c>
      <c r="N27" s="33"/>
      <c r="O27" s="33"/>
      <c r="P27" s="30"/>
      <c r="Q27" s="91"/>
      <c r="R27" s="36"/>
      <c r="S27" s="27" t="s">
        <v>201</v>
      </c>
      <c r="T27" s="34"/>
      <c r="U27" s="29"/>
      <c r="V27" s="34"/>
      <c r="W27" s="34"/>
      <c r="X27" s="24"/>
      <c r="Y27" s="86" t="s">
        <v>202</v>
      </c>
      <c r="Z27" s="34"/>
      <c r="AA27" s="35"/>
      <c r="AB27" s="101"/>
      <c r="AF27" s="110"/>
      <c r="AG27" s="110" t="s">
        <v>110</v>
      </c>
      <c r="AH27" s="110" t="s">
        <v>114</v>
      </c>
      <c r="AI27" s="110" t="s">
        <v>260</v>
      </c>
      <c r="AJ27" s="110">
        <v>20261112</v>
      </c>
      <c r="AK27" s="110" t="str">
        <f t="shared" si="0"/>
        <v>11</v>
      </c>
      <c r="AL27" s="110" t="str">
        <f t="shared" si="1"/>
        <v>12</v>
      </c>
    </row>
    <row r="28" spans="1:43" ht="13.5" customHeight="1">
      <c r="A28" s="306"/>
      <c r="B28" s="320"/>
      <c r="C28" s="321"/>
      <c r="D28" s="90"/>
      <c r="E28" s="27" t="s">
        <v>203</v>
      </c>
      <c r="F28" s="36"/>
      <c r="G28" s="34"/>
      <c r="H28" s="34"/>
      <c r="I28" s="34"/>
      <c r="J28" s="34"/>
      <c r="K28" s="34"/>
      <c r="L28" s="22"/>
      <c r="M28" s="86" t="s">
        <v>204</v>
      </c>
      <c r="N28" s="34"/>
      <c r="O28" s="34"/>
      <c r="P28" s="34"/>
      <c r="Q28" s="36"/>
      <c r="R28" s="36"/>
      <c r="S28" s="27" t="s">
        <v>205</v>
      </c>
      <c r="T28" s="36"/>
      <c r="U28" s="33"/>
      <c r="V28" s="33"/>
      <c r="W28" s="33"/>
      <c r="X28" s="24"/>
      <c r="Y28" s="94" t="s">
        <v>206</v>
      </c>
      <c r="Z28" s="33"/>
      <c r="AA28" s="37"/>
      <c r="AF28" s="110"/>
      <c r="AG28" s="110" t="s">
        <v>113</v>
      </c>
      <c r="AH28" s="110" t="s">
        <v>109</v>
      </c>
      <c r="AI28" s="110" t="s">
        <v>237</v>
      </c>
      <c r="AJ28" s="110">
        <v>20260818</v>
      </c>
      <c r="AK28" s="110" t="str">
        <f t="shared" si="0"/>
        <v>08</v>
      </c>
      <c r="AL28" s="110" t="str">
        <f t="shared" si="1"/>
        <v>18</v>
      </c>
    </row>
    <row r="29" spans="1:43" ht="13.5" customHeight="1">
      <c r="A29" s="306"/>
      <c r="B29" s="322"/>
      <c r="C29" s="323"/>
      <c r="D29" s="84"/>
      <c r="E29" s="27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4"/>
      <c r="R29" s="92"/>
      <c r="S29" s="104"/>
      <c r="T29" s="32"/>
      <c r="U29" s="32"/>
      <c r="V29" s="38"/>
      <c r="W29" s="38"/>
      <c r="X29" s="38"/>
      <c r="Y29" s="38"/>
      <c r="Z29" s="38"/>
      <c r="AA29" s="39"/>
      <c r="AC29" s="119" t="s">
        <v>112</v>
      </c>
      <c r="AE29" s="110"/>
      <c r="AF29" s="110"/>
      <c r="AG29" s="110" t="s">
        <v>116</v>
      </c>
      <c r="AH29" s="110" t="s">
        <v>117</v>
      </c>
      <c r="AI29" s="110" t="s">
        <v>261</v>
      </c>
      <c r="AJ29" s="110">
        <v>20260820</v>
      </c>
      <c r="AK29" s="110" t="str">
        <f t="shared" si="0"/>
        <v>08</v>
      </c>
      <c r="AL29" s="110" t="str">
        <f t="shared" si="1"/>
        <v>20</v>
      </c>
    </row>
    <row r="30" spans="1:43" ht="12" customHeight="1">
      <c r="A30" s="306"/>
      <c r="B30" s="324" t="s">
        <v>23</v>
      </c>
      <c r="C30" s="324"/>
      <c r="D30" s="325" t="s">
        <v>24</v>
      </c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7"/>
      <c r="AC30" s="128" t="s">
        <v>115</v>
      </c>
      <c r="AD30" s="128"/>
      <c r="AE30" s="128"/>
      <c r="AF30" s="128"/>
      <c r="AG30" s="110" t="s">
        <v>118</v>
      </c>
      <c r="AH30" s="110" t="s">
        <v>111</v>
      </c>
      <c r="AI30" s="110" t="s">
        <v>241</v>
      </c>
      <c r="AJ30" s="110">
        <v>20261126</v>
      </c>
      <c r="AK30" s="110" t="str">
        <f t="shared" si="0"/>
        <v>11</v>
      </c>
      <c r="AL30" s="110" t="str">
        <f t="shared" si="1"/>
        <v>26</v>
      </c>
    </row>
    <row r="31" spans="1:43" ht="18.75" customHeight="1">
      <c r="A31" s="307"/>
      <c r="B31" s="324"/>
      <c r="C31" s="324"/>
      <c r="D31" s="328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30"/>
      <c r="AC31" s="128"/>
      <c r="AD31" s="128"/>
      <c r="AE31" s="128"/>
      <c r="AF31" s="128"/>
      <c r="AG31" s="110" t="s">
        <v>120</v>
      </c>
      <c r="AH31" s="110" t="s">
        <v>119</v>
      </c>
      <c r="AI31" s="110" t="s">
        <v>262</v>
      </c>
      <c r="AJ31" s="110">
        <v>20260514</v>
      </c>
      <c r="AK31" s="110" t="str">
        <f t="shared" si="0"/>
        <v>05</v>
      </c>
      <c r="AL31" s="110" t="str">
        <f t="shared" si="1"/>
        <v>14</v>
      </c>
    </row>
    <row r="32" spans="1:43" ht="13.5" customHeight="1">
      <c r="A32" s="271" t="s">
        <v>51</v>
      </c>
      <c r="B32" s="274" t="s">
        <v>0</v>
      </c>
      <c r="C32" s="275"/>
      <c r="D32" s="276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8"/>
      <c r="AC32" s="128"/>
      <c r="AD32" s="128"/>
      <c r="AE32" s="128"/>
      <c r="AF32" s="128"/>
      <c r="AG32" s="110" t="s">
        <v>121</v>
      </c>
      <c r="AH32" s="110" t="s">
        <v>119</v>
      </c>
      <c r="AI32" s="110" t="s">
        <v>263</v>
      </c>
      <c r="AJ32" s="110">
        <v>20270114</v>
      </c>
      <c r="AK32" s="110" t="str">
        <f t="shared" si="0"/>
        <v>01</v>
      </c>
      <c r="AL32" s="110" t="str">
        <f t="shared" si="1"/>
        <v>14</v>
      </c>
    </row>
    <row r="33" spans="1:38" ht="26.45" customHeight="1">
      <c r="A33" s="272"/>
      <c r="B33" s="279" t="s">
        <v>13</v>
      </c>
      <c r="C33" s="280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2"/>
      <c r="AC33" s="128"/>
      <c r="AD33" s="128"/>
      <c r="AE33" s="128"/>
      <c r="AF33" s="128"/>
      <c r="AG33" s="110" t="s">
        <v>122</v>
      </c>
      <c r="AH33" s="110" t="s">
        <v>225</v>
      </c>
      <c r="AI33" s="110" t="s">
        <v>246</v>
      </c>
      <c r="AJ33" s="110">
        <v>20261007</v>
      </c>
      <c r="AK33" s="110" t="str">
        <f t="shared" si="0"/>
        <v>10</v>
      </c>
      <c r="AL33" s="110" t="str">
        <f t="shared" si="1"/>
        <v>07</v>
      </c>
    </row>
    <row r="34" spans="1:38" ht="12" customHeight="1">
      <c r="A34" s="272"/>
      <c r="B34" s="283" t="s">
        <v>12</v>
      </c>
      <c r="C34" s="284"/>
      <c r="D34" s="40" t="s">
        <v>1</v>
      </c>
      <c r="E34" s="289"/>
      <c r="F34" s="289"/>
      <c r="G34" s="11" t="s">
        <v>39</v>
      </c>
      <c r="H34" s="289"/>
      <c r="I34" s="289"/>
      <c r="J34" s="41"/>
      <c r="K34" s="41"/>
      <c r="L34" s="41"/>
      <c r="M34" s="42"/>
      <c r="N34" s="42"/>
      <c r="O34" s="42"/>
      <c r="P34" s="42"/>
      <c r="Q34" s="42"/>
      <c r="R34" s="43"/>
      <c r="S34" s="44"/>
      <c r="T34" s="44"/>
      <c r="U34" s="44"/>
      <c r="V34" s="44"/>
      <c r="W34" s="44"/>
      <c r="X34" s="44"/>
      <c r="Y34" s="44"/>
      <c r="Z34" s="44"/>
      <c r="AA34" s="45"/>
      <c r="AD34" s="112"/>
      <c r="AE34" s="112"/>
      <c r="AF34" s="110"/>
      <c r="AG34" s="110" t="s">
        <v>175</v>
      </c>
      <c r="AH34" s="110" t="s">
        <v>226</v>
      </c>
      <c r="AI34" s="110" t="s">
        <v>264</v>
      </c>
      <c r="AJ34" s="110">
        <v>20261013</v>
      </c>
      <c r="AK34" s="110" t="str">
        <f t="shared" si="0"/>
        <v>10</v>
      </c>
      <c r="AL34" s="110" t="str">
        <f t="shared" si="1"/>
        <v>13</v>
      </c>
    </row>
    <row r="35" spans="1:38" ht="20.25" customHeight="1">
      <c r="A35" s="272"/>
      <c r="B35" s="285"/>
      <c r="C35" s="286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1"/>
      <c r="AF35" s="110"/>
      <c r="AG35" s="110" t="s">
        <v>176</v>
      </c>
      <c r="AH35" s="110" t="s">
        <v>79</v>
      </c>
      <c r="AI35" s="110" t="s">
        <v>265</v>
      </c>
      <c r="AJ35" s="110">
        <v>20260912</v>
      </c>
      <c r="AK35" s="110" t="str">
        <f>MID(AJ35,5,2)</f>
        <v>09</v>
      </c>
      <c r="AL35" s="110" t="str">
        <f>RIGHT(AJ35,2)</f>
        <v>12</v>
      </c>
    </row>
    <row r="36" spans="1:38" ht="12" customHeight="1">
      <c r="A36" s="273"/>
      <c r="B36" s="287"/>
      <c r="C36" s="288"/>
      <c r="D36" s="103" t="s">
        <v>40</v>
      </c>
      <c r="E36" s="292"/>
      <c r="F36" s="292"/>
      <c r="G36" s="103" t="s">
        <v>22</v>
      </c>
      <c r="H36" s="292"/>
      <c r="I36" s="292"/>
      <c r="J36" s="103" t="s">
        <v>22</v>
      </c>
      <c r="K36" s="292"/>
      <c r="L36" s="292"/>
      <c r="M36" s="13"/>
      <c r="N36" s="13"/>
      <c r="O36" s="103" t="s">
        <v>41</v>
      </c>
      <c r="P36" s="292"/>
      <c r="Q36" s="292"/>
      <c r="R36" s="103" t="s">
        <v>22</v>
      </c>
      <c r="S36" s="108"/>
      <c r="T36" s="103" t="s">
        <v>22</v>
      </c>
      <c r="U36" s="292"/>
      <c r="V36" s="292"/>
      <c r="W36" s="13"/>
      <c r="X36" s="134"/>
      <c r="Y36" s="134"/>
      <c r="Z36" s="134"/>
      <c r="AA36" s="135"/>
      <c r="AF36" s="110"/>
      <c r="AG36" s="110" t="s">
        <v>177</v>
      </c>
      <c r="AH36" s="110" t="s">
        <v>79</v>
      </c>
      <c r="AI36" s="110" t="s">
        <v>266</v>
      </c>
      <c r="AJ36" s="110">
        <v>20270306</v>
      </c>
      <c r="AK36" s="110" t="str">
        <f>MID(AJ36,5,2)</f>
        <v>03</v>
      </c>
      <c r="AL36" s="110" t="str">
        <f>RIGHT(AJ36,2)</f>
        <v>06</v>
      </c>
    </row>
    <row r="37" spans="1:38" ht="18.75" customHeight="1">
      <c r="A37" s="249" t="s">
        <v>47</v>
      </c>
      <c r="B37" s="250"/>
      <c r="C37" s="250"/>
      <c r="D37" s="46"/>
      <c r="E37" s="251" t="s">
        <v>25</v>
      </c>
      <c r="F37" s="251"/>
      <c r="G37" s="251"/>
      <c r="H37" s="251"/>
      <c r="I37" s="251"/>
      <c r="J37" s="251"/>
      <c r="K37" s="47"/>
      <c r="L37" s="47" t="s">
        <v>26</v>
      </c>
      <c r="M37" s="47"/>
      <c r="N37" s="47"/>
      <c r="O37" s="47"/>
      <c r="P37" s="47"/>
      <c r="Q37" s="47"/>
      <c r="R37" s="47"/>
      <c r="S37" s="47"/>
      <c r="T37" s="48"/>
      <c r="U37" s="47" t="s">
        <v>27</v>
      </c>
      <c r="V37" s="47"/>
      <c r="W37" s="47"/>
      <c r="X37" s="47"/>
      <c r="Y37" s="47"/>
      <c r="Z37" s="47"/>
      <c r="AA37" s="49"/>
      <c r="AD37" s="112"/>
      <c r="AE37" s="112"/>
      <c r="AF37" s="110"/>
      <c r="AG37" s="110" t="s">
        <v>178</v>
      </c>
      <c r="AH37" s="110" t="s">
        <v>181</v>
      </c>
      <c r="AI37" s="110" t="s">
        <v>267</v>
      </c>
      <c r="AJ37" s="110">
        <v>20260806</v>
      </c>
      <c r="AK37" s="110" t="str">
        <f t="shared" si="0"/>
        <v>08</v>
      </c>
      <c r="AL37" s="110" t="str">
        <f t="shared" si="1"/>
        <v>06</v>
      </c>
    </row>
    <row r="38" spans="1:38" ht="18.75" customHeight="1">
      <c r="A38" s="249"/>
      <c r="B38" s="250"/>
      <c r="C38" s="250"/>
      <c r="D38" s="50"/>
      <c r="E38" s="252" t="s">
        <v>38</v>
      </c>
      <c r="F38" s="252"/>
      <c r="G38" s="252"/>
      <c r="H38" s="252"/>
      <c r="I38" s="252"/>
      <c r="J38" s="252"/>
      <c r="K38" s="252"/>
      <c r="L38" s="252"/>
      <c r="M38" s="253"/>
      <c r="N38" s="253"/>
      <c r="O38" s="253"/>
      <c r="P38" s="253"/>
      <c r="Q38" s="253"/>
      <c r="R38" s="253"/>
      <c r="S38" s="51" t="s">
        <v>37</v>
      </c>
      <c r="T38" s="51"/>
      <c r="U38" s="16" t="s">
        <v>44</v>
      </c>
      <c r="V38" s="16"/>
      <c r="W38" s="254"/>
      <c r="X38" s="254"/>
      <c r="Y38" s="254"/>
      <c r="Z38" s="254"/>
      <c r="AA38" s="17" t="s">
        <v>37</v>
      </c>
      <c r="AD38" s="112"/>
      <c r="AE38" s="112"/>
      <c r="AF38" s="110"/>
      <c r="AG38" s="110" t="s">
        <v>211</v>
      </c>
      <c r="AH38" s="110" t="s">
        <v>181</v>
      </c>
      <c r="AI38" s="110" t="s">
        <v>268</v>
      </c>
      <c r="AJ38" s="110">
        <v>20261008</v>
      </c>
      <c r="AK38" s="110" t="str">
        <f t="shared" si="0"/>
        <v>10</v>
      </c>
      <c r="AL38" s="110" t="str">
        <f t="shared" si="1"/>
        <v>08</v>
      </c>
    </row>
    <row r="39" spans="1:38" ht="4.5" customHeight="1">
      <c r="A39" s="249" t="s">
        <v>57</v>
      </c>
      <c r="B39" s="255"/>
      <c r="C39" s="255"/>
      <c r="D39" s="230"/>
      <c r="E39" s="258" t="s">
        <v>19</v>
      </c>
      <c r="F39" s="234"/>
      <c r="G39" s="234"/>
      <c r="H39" s="234"/>
      <c r="I39" s="234"/>
      <c r="J39" s="234"/>
      <c r="K39" s="234"/>
      <c r="L39" s="234"/>
      <c r="M39" s="234"/>
      <c r="N39" s="234"/>
      <c r="O39" s="261" t="s">
        <v>17</v>
      </c>
      <c r="P39" s="262"/>
      <c r="Q39" s="263"/>
      <c r="R39" s="267"/>
      <c r="S39" s="267"/>
      <c r="T39" s="267"/>
      <c r="U39" s="267"/>
      <c r="V39" s="267"/>
      <c r="W39" s="267"/>
      <c r="X39" s="267"/>
      <c r="Y39" s="267"/>
      <c r="Z39" s="267"/>
      <c r="AA39" s="268"/>
      <c r="AD39" s="112"/>
      <c r="AE39" s="112"/>
      <c r="AF39" s="110"/>
      <c r="AG39" s="110" t="s">
        <v>212</v>
      </c>
      <c r="AH39" s="110" t="s">
        <v>181</v>
      </c>
      <c r="AI39" s="110" t="s">
        <v>257</v>
      </c>
      <c r="AJ39" s="110">
        <v>20261210</v>
      </c>
      <c r="AK39" s="110" t="str">
        <f t="shared" si="0"/>
        <v>12</v>
      </c>
      <c r="AL39" s="110" t="str">
        <f t="shared" si="1"/>
        <v>10</v>
      </c>
    </row>
    <row r="40" spans="1:38" ht="15" customHeight="1">
      <c r="A40" s="256"/>
      <c r="B40" s="255"/>
      <c r="C40" s="255"/>
      <c r="D40" s="257"/>
      <c r="E40" s="259"/>
      <c r="F40" s="260"/>
      <c r="G40" s="260"/>
      <c r="H40" s="260"/>
      <c r="I40" s="260"/>
      <c r="J40" s="260"/>
      <c r="K40" s="260"/>
      <c r="L40" s="260"/>
      <c r="M40" s="260"/>
      <c r="N40" s="260"/>
      <c r="O40" s="261"/>
      <c r="P40" s="262"/>
      <c r="Q40" s="263"/>
      <c r="R40" s="267"/>
      <c r="S40" s="267"/>
      <c r="T40" s="267"/>
      <c r="U40" s="267"/>
      <c r="V40" s="267"/>
      <c r="W40" s="267"/>
      <c r="X40" s="267"/>
      <c r="Y40" s="267"/>
      <c r="Z40" s="267"/>
      <c r="AA40" s="268"/>
      <c r="AD40" s="110"/>
      <c r="AE40" s="110"/>
      <c r="AF40" s="110"/>
      <c r="AG40" s="110" t="s">
        <v>213</v>
      </c>
      <c r="AH40" s="110" t="s">
        <v>181</v>
      </c>
      <c r="AI40" s="110" t="s">
        <v>269</v>
      </c>
      <c r="AJ40" s="110">
        <v>20270218</v>
      </c>
      <c r="AK40" s="110" t="str">
        <f t="shared" si="0"/>
        <v>02</v>
      </c>
      <c r="AL40" s="110" t="str">
        <f t="shared" si="1"/>
        <v>18</v>
      </c>
    </row>
    <row r="41" spans="1:38" ht="5.25" customHeight="1">
      <c r="A41" s="256"/>
      <c r="B41" s="255"/>
      <c r="C41" s="255"/>
      <c r="D41" s="229"/>
      <c r="E41" s="231" t="s">
        <v>20</v>
      </c>
      <c r="F41" s="232"/>
      <c r="G41" s="232"/>
      <c r="H41" s="232"/>
      <c r="I41" s="232"/>
      <c r="J41" s="232"/>
      <c r="K41" s="232"/>
      <c r="L41" s="232"/>
      <c r="M41" s="232"/>
      <c r="N41" s="232"/>
      <c r="O41" s="261"/>
      <c r="P41" s="262"/>
      <c r="Q41" s="263"/>
      <c r="R41" s="267"/>
      <c r="S41" s="267"/>
      <c r="T41" s="267"/>
      <c r="U41" s="267"/>
      <c r="V41" s="267"/>
      <c r="W41" s="267"/>
      <c r="X41" s="267"/>
      <c r="Y41" s="267"/>
      <c r="Z41" s="267"/>
      <c r="AA41" s="268"/>
      <c r="AD41" s="110"/>
      <c r="AE41" s="110"/>
      <c r="AF41" s="110"/>
      <c r="AG41" s="110" t="s">
        <v>123</v>
      </c>
      <c r="AH41" s="110" t="s">
        <v>182</v>
      </c>
      <c r="AI41" s="110" t="s">
        <v>270</v>
      </c>
      <c r="AJ41" s="110">
        <v>20260421</v>
      </c>
      <c r="AK41" s="110" t="str">
        <f t="shared" si="0"/>
        <v>04</v>
      </c>
      <c r="AL41" s="110" t="str">
        <f t="shared" si="1"/>
        <v>21</v>
      </c>
    </row>
    <row r="42" spans="1:38" ht="15" customHeight="1">
      <c r="A42" s="256"/>
      <c r="B42" s="255"/>
      <c r="C42" s="255"/>
      <c r="D42" s="230"/>
      <c r="E42" s="233"/>
      <c r="F42" s="234"/>
      <c r="G42" s="234"/>
      <c r="H42" s="234"/>
      <c r="I42" s="234"/>
      <c r="J42" s="234"/>
      <c r="K42" s="234"/>
      <c r="L42" s="234"/>
      <c r="M42" s="234"/>
      <c r="N42" s="234"/>
      <c r="O42" s="264"/>
      <c r="P42" s="265"/>
      <c r="Q42" s="266"/>
      <c r="R42" s="269"/>
      <c r="S42" s="269"/>
      <c r="T42" s="269"/>
      <c r="U42" s="269"/>
      <c r="V42" s="269"/>
      <c r="W42" s="269"/>
      <c r="X42" s="269"/>
      <c r="Y42" s="269"/>
      <c r="Z42" s="269"/>
      <c r="AA42" s="270"/>
      <c r="AD42" s="110"/>
      <c r="AE42" s="110"/>
      <c r="AF42" s="110"/>
      <c r="AG42" s="110" t="s">
        <v>124</v>
      </c>
      <c r="AH42" s="110" t="s">
        <v>182</v>
      </c>
      <c r="AI42" s="110" t="s">
        <v>252</v>
      </c>
      <c r="AJ42" s="110">
        <v>20260604</v>
      </c>
      <c r="AK42" s="110" t="str">
        <f t="shared" si="0"/>
        <v>06</v>
      </c>
      <c r="AL42" s="110" t="str">
        <f t="shared" si="1"/>
        <v>04</v>
      </c>
    </row>
    <row r="43" spans="1:38" ht="10.5" customHeight="1">
      <c r="A43" s="235" t="s">
        <v>5</v>
      </c>
      <c r="B43" s="236"/>
      <c r="C43" s="239" t="s">
        <v>2</v>
      </c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1"/>
      <c r="O43" s="218" t="s">
        <v>14</v>
      </c>
      <c r="P43" s="219"/>
      <c r="Q43" s="245"/>
      <c r="R43" s="246" t="s">
        <v>6</v>
      </c>
      <c r="S43" s="247"/>
      <c r="T43" s="247"/>
      <c r="U43" s="247"/>
      <c r="V43" s="247"/>
      <c r="W43" s="247"/>
      <c r="X43" s="248"/>
      <c r="Y43" s="218" t="s">
        <v>3</v>
      </c>
      <c r="Z43" s="219"/>
      <c r="AA43" s="220"/>
      <c r="AD43" s="112"/>
      <c r="AE43" s="112"/>
      <c r="AF43" s="110"/>
      <c r="AG43" s="110" t="s">
        <v>125</v>
      </c>
      <c r="AH43" s="110" t="s">
        <v>182</v>
      </c>
      <c r="AI43" s="110" t="s">
        <v>271</v>
      </c>
      <c r="AJ43" s="110">
        <v>20261014</v>
      </c>
      <c r="AK43" s="110" t="str">
        <f t="shared" si="0"/>
        <v>10</v>
      </c>
      <c r="AL43" s="110" t="str">
        <f t="shared" si="1"/>
        <v>14</v>
      </c>
    </row>
    <row r="44" spans="1:38" ht="13.5" customHeight="1">
      <c r="A44" s="237"/>
      <c r="B44" s="238"/>
      <c r="C44" s="242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4"/>
      <c r="O44" s="218"/>
      <c r="P44" s="219"/>
      <c r="Q44" s="245"/>
      <c r="R44" s="221" t="s">
        <v>4</v>
      </c>
      <c r="S44" s="222"/>
      <c r="T44" s="222"/>
      <c r="U44" s="222"/>
      <c r="V44" s="222"/>
      <c r="W44" s="222"/>
      <c r="X44" s="223"/>
      <c r="Y44" s="218"/>
      <c r="Z44" s="219"/>
      <c r="AA44" s="220"/>
      <c r="AD44" s="112"/>
      <c r="AE44" s="112"/>
      <c r="AF44" s="110"/>
      <c r="AG44" s="110" t="s">
        <v>126</v>
      </c>
      <c r="AH44" s="110" t="s">
        <v>182</v>
      </c>
      <c r="AI44" s="110" t="s">
        <v>272</v>
      </c>
      <c r="AJ44" s="110">
        <v>20261202</v>
      </c>
      <c r="AK44" s="110" t="str">
        <f t="shared" si="0"/>
        <v>12</v>
      </c>
      <c r="AL44" s="110" t="str">
        <f t="shared" si="1"/>
        <v>02</v>
      </c>
    </row>
    <row r="45" spans="1:38" ht="13.5" customHeight="1">
      <c r="A45" s="188"/>
      <c r="B45" s="189"/>
      <c r="C45" s="194" t="str">
        <f>AD2</f>
        <v/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6"/>
      <c r="O45" s="224"/>
      <c r="P45" s="225"/>
      <c r="Q45" s="98"/>
      <c r="R45" s="226"/>
      <c r="S45" s="227"/>
      <c r="T45" s="227"/>
      <c r="U45" s="227"/>
      <c r="V45" s="227"/>
      <c r="W45" s="227"/>
      <c r="X45" s="206"/>
      <c r="Y45" s="212" t="s">
        <v>15</v>
      </c>
      <c r="Z45" s="213"/>
      <c r="AA45" s="214"/>
      <c r="AD45" s="112"/>
      <c r="AE45" s="112"/>
      <c r="AF45" s="110"/>
      <c r="AG45" s="110" t="s">
        <v>127</v>
      </c>
      <c r="AH45" s="110" t="s">
        <v>182</v>
      </c>
      <c r="AI45" s="110" t="s">
        <v>273</v>
      </c>
      <c r="AJ45" s="110">
        <v>20270106</v>
      </c>
      <c r="AK45" s="110" t="str">
        <f t="shared" si="0"/>
        <v>01</v>
      </c>
      <c r="AL45" s="110" t="str">
        <f t="shared" si="1"/>
        <v>06</v>
      </c>
    </row>
    <row r="46" spans="1:38" ht="12.75" customHeight="1">
      <c r="A46" s="190"/>
      <c r="B46" s="191"/>
      <c r="C46" s="197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9"/>
      <c r="O46" s="210" t="str">
        <f>AE2</f>
        <v/>
      </c>
      <c r="P46" s="228" t="s">
        <v>36</v>
      </c>
      <c r="Q46" s="164" t="str">
        <f>AF2</f>
        <v/>
      </c>
      <c r="R46" s="165"/>
      <c r="S46" s="166"/>
      <c r="T46" s="166"/>
      <c r="U46" s="166"/>
      <c r="V46" s="166"/>
      <c r="W46" s="166"/>
      <c r="X46" s="167"/>
      <c r="Y46" s="165"/>
      <c r="Z46" s="166"/>
      <c r="AA46" s="172"/>
      <c r="AD46" s="112"/>
      <c r="AE46" s="112"/>
      <c r="AF46" s="110"/>
      <c r="AG46" s="110" t="s">
        <v>128</v>
      </c>
      <c r="AH46" s="110" t="s">
        <v>183</v>
      </c>
      <c r="AI46" s="110" t="s">
        <v>274</v>
      </c>
      <c r="AJ46" s="110">
        <v>20260721</v>
      </c>
      <c r="AK46" s="110" t="str">
        <f t="shared" si="0"/>
        <v>07</v>
      </c>
      <c r="AL46" s="110" t="str">
        <f t="shared" si="1"/>
        <v>21</v>
      </c>
    </row>
    <row r="47" spans="1:38" ht="12.95" customHeight="1">
      <c r="A47" s="190"/>
      <c r="B47" s="191"/>
      <c r="C47" s="197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9"/>
      <c r="O47" s="210"/>
      <c r="P47" s="228"/>
      <c r="Q47" s="164"/>
      <c r="R47" s="165"/>
      <c r="S47" s="166"/>
      <c r="T47" s="166"/>
      <c r="U47" s="166"/>
      <c r="V47" s="166"/>
      <c r="W47" s="166"/>
      <c r="X47" s="167"/>
      <c r="Y47" s="165"/>
      <c r="Z47" s="166"/>
      <c r="AA47" s="172"/>
      <c r="AD47" s="112"/>
      <c r="AE47" s="112"/>
      <c r="AF47" s="110"/>
      <c r="AG47" s="110" t="s">
        <v>129</v>
      </c>
      <c r="AH47" s="110" t="s">
        <v>183</v>
      </c>
      <c r="AI47" s="110" t="s">
        <v>275</v>
      </c>
      <c r="AJ47" s="110">
        <v>20270112</v>
      </c>
      <c r="AK47" s="110" t="str">
        <f t="shared" si="0"/>
        <v>01</v>
      </c>
      <c r="AL47" s="110" t="str">
        <f t="shared" si="1"/>
        <v>12</v>
      </c>
    </row>
    <row r="48" spans="1:38" ht="11.1" customHeight="1">
      <c r="A48" s="190"/>
      <c r="B48" s="191"/>
      <c r="C48" s="200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2"/>
      <c r="O48" s="215"/>
      <c r="P48" s="216"/>
      <c r="Q48" s="99"/>
      <c r="R48" s="168"/>
      <c r="S48" s="169"/>
      <c r="T48" s="169"/>
      <c r="U48" s="169"/>
      <c r="V48" s="169"/>
      <c r="W48" s="169"/>
      <c r="X48" s="170"/>
      <c r="Y48" s="168"/>
      <c r="Z48" s="169"/>
      <c r="AA48" s="173"/>
      <c r="AD48" s="110"/>
      <c r="AE48" s="110"/>
      <c r="AF48" s="110"/>
      <c r="AG48" s="110" t="s">
        <v>130</v>
      </c>
      <c r="AH48" s="110" t="s">
        <v>184</v>
      </c>
      <c r="AI48" s="110" t="s">
        <v>276</v>
      </c>
      <c r="AJ48" s="110">
        <v>20260723</v>
      </c>
      <c r="AK48" s="110" t="str">
        <f t="shared" si="0"/>
        <v>07</v>
      </c>
      <c r="AL48" s="110" t="str">
        <f t="shared" si="1"/>
        <v>23</v>
      </c>
    </row>
    <row r="49" spans="1:43" ht="18.75" customHeight="1">
      <c r="A49" s="192"/>
      <c r="B49" s="193"/>
      <c r="C49" s="182" t="s">
        <v>58</v>
      </c>
      <c r="D49" s="183"/>
      <c r="E49" s="183"/>
      <c r="F49" s="183"/>
      <c r="G49" s="183"/>
      <c r="H49" s="183"/>
      <c r="I49" s="183"/>
      <c r="J49" s="183"/>
      <c r="K49" s="73"/>
      <c r="L49" s="73"/>
      <c r="M49" s="73"/>
      <c r="N49" s="73"/>
      <c r="O49" s="74"/>
      <c r="P49" s="74"/>
      <c r="Q49" s="75"/>
      <c r="R49" s="184" t="s">
        <v>56</v>
      </c>
      <c r="S49" s="185"/>
      <c r="T49" s="186"/>
      <c r="U49" s="53"/>
      <c r="V49" s="106" t="s">
        <v>28</v>
      </c>
      <c r="W49" s="54"/>
      <c r="X49" s="217" t="s">
        <v>29</v>
      </c>
      <c r="Y49" s="217"/>
      <c r="Z49" s="54"/>
      <c r="AA49" s="55" t="s">
        <v>48</v>
      </c>
      <c r="AD49" s="110"/>
      <c r="AE49" s="110"/>
      <c r="AF49" s="110"/>
      <c r="AG49" s="110" t="s">
        <v>131</v>
      </c>
      <c r="AH49" s="110" t="s">
        <v>185</v>
      </c>
      <c r="AI49" s="110" t="s">
        <v>277</v>
      </c>
      <c r="AJ49" s="110">
        <v>20260416</v>
      </c>
      <c r="AK49" s="110" t="str">
        <f t="shared" si="0"/>
        <v>04</v>
      </c>
      <c r="AL49" s="110" t="str">
        <f t="shared" si="1"/>
        <v>16</v>
      </c>
    </row>
    <row r="50" spans="1:43" ht="13.5" customHeight="1">
      <c r="A50" s="188"/>
      <c r="B50" s="189"/>
      <c r="C50" s="194" t="str">
        <f>AD3</f>
        <v/>
      </c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6"/>
      <c r="O50" s="203"/>
      <c r="P50" s="163"/>
      <c r="Q50" s="56"/>
      <c r="R50" s="204"/>
      <c r="S50" s="205"/>
      <c r="T50" s="205"/>
      <c r="U50" s="205"/>
      <c r="V50" s="205"/>
      <c r="W50" s="205"/>
      <c r="X50" s="211"/>
      <c r="Y50" s="212" t="s">
        <v>15</v>
      </c>
      <c r="Z50" s="213"/>
      <c r="AA50" s="214"/>
      <c r="AD50" s="110"/>
      <c r="AE50" s="110"/>
      <c r="AF50" s="110"/>
      <c r="AG50" s="110" t="s">
        <v>133</v>
      </c>
      <c r="AH50" s="110" t="s">
        <v>185</v>
      </c>
      <c r="AI50" s="110" t="s">
        <v>278</v>
      </c>
      <c r="AJ50" s="110">
        <v>20261027</v>
      </c>
      <c r="AK50" s="110" t="str">
        <f t="shared" si="0"/>
        <v>10</v>
      </c>
      <c r="AL50" s="110" t="str">
        <f t="shared" si="1"/>
        <v>27</v>
      </c>
    </row>
    <row r="51" spans="1:43" ht="12.75" customHeight="1">
      <c r="A51" s="190"/>
      <c r="B51" s="191"/>
      <c r="C51" s="197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9"/>
      <c r="O51" s="210" t="str">
        <f>AE3</f>
        <v/>
      </c>
      <c r="P51" s="163" t="s">
        <v>36</v>
      </c>
      <c r="Q51" s="164" t="str">
        <f>AF3</f>
        <v/>
      </c>
      <c r="R51" s="165"/>
      <c r="S51" s="166"/>
      <c r="T51" s="166"/>
      <c r="U51" s="166"/>
      <c r="V51" s="166"/>
      <c r="W51" s="166"/>
      <c r="X51" s="167"/>
      <c r="Y51" s="165"/>
      <c r="Z51" s="166"/>
      <c r="AA51" s="172"/>
      <c r="AD51" s="110"/>
      <c r="AE51" s="110"/>
      <c r="AF51" s="110"/>
      <c r="AG51" s="110" t="s">
        <v>214</v>
      </c>
      <c r="AH51" s="110" t="s">
        <v>132</v>
      </c>
      <c r="AI51" s="110" t="s">
        <v>279</v>
      </c>
      <c r="AJ51" s="110">
        <v>20270119</v>
      </c>
      <c r="AK51" s="110" t="str">
        <f t="shared" si="0"/>
        <v>01</v>
      </c>
      <c r="AL51" s="110" t="str">
        <f t="shared" si="1"/>
        <v>19</v>
      </c>
    </row>
    <row r="52" spans="1:43" ht="12.95" customHeight="1">
      <c r="A52" s="190"/>
      <c r="B52" s="191"/>
      <c r="C52" s="197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9"/>
      <c r="O52" s="210"/>
      <c r="P52" s="163"/>
      <c r="Q52" s="164"/>
      <c r="R52" s="165"/>
      <c r="S52" s="166"/>
      <c r="T52" s="166"/>
      <c r="U52" s="166"/>
      <c r="V52" s="166"/>
      <c r="W52" s="166"/>
      <c r="X52" s="167"/>
      <c r="Y52" s="165"/>
      <c r="Z52" s="166"/>
      <c r="AA52" s="172"/>
      <c r="AD52" s="110"/>
      <c r="AE52" s="110"/>
      <c r="AF52" s="110"/>
      <c r="AG52" s="110" t="s">
        <v>215</v>
      </c>
      <c r="AH52" s="110" t="s">
        <v>134</v>
      </c>
      <c r="AI52" s="110" t="s">
        <v>280</v>
      </c>
      <c r="AJ52" s="110">
        <v>20270215</v>
      </c>
      <c r="AK52" s="110" t="str">
        <f t="shared" si="0"/>
        <v>02</v>
      </c>
      <c r="AL52" s="110" t="str">
        <f t="shared" si="1"/>
        <v>15</v>
      </c>
    </row>
    <row r="53" spans="1:43" ht="11.1" customHeight="1">
      <c r="A53" s="190"/>
      <c r="B53" s="191"/>
      <c r="C53" s="200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2"/>
      <c r="O53" s="174"/>
      <c r="P53" s="175"/>
      <c r="Q53" s="52"/>
      <c r="R53" s="168"/>
      <c r="S53" s="169"/>
      <c r="T53" s="169"/>
      <c r="U53" s="169"/>
      <c r="V53" s="169"/>
      <c r="W53" s="169"/>
      <c r="X53" s="170"/>
      <c r="Y53" s="168"/>
      <c r="Z53" s="169"/>
      <c r="AA53" s="173"/>
      <c r="AD53" s="110"/>
      <c r="AE53" s="110"/>
      <c r="AF53" s="110"/>
      <c r="AG53" s="110" t="s">
        <v>216</v>
      </c>
      <c r="AH53" s="110" t="s">
        <v>227</v>
      </c>
      <c r="AI53" s="110" t="s">
        <v>281</v>
      </c>
      <c r="AJ53" s="110">
        <v>20260413</v>
      </c>
      <c r="AK53" s="110" t="str">
        <f t="shared" si="0"/>
        <v>04</v>
      </c>
      <c r="AL53" s="110" t="str">
        <f t="shared" si="1"/>
        <v>13</v>
      </c>
    </row>
    <row r="54" spans="1:43" ht="18.75" customHeight="1">
      <c r="A54" s="192"/>
      <c r="B54" s="193"/>
      <c r="C54" s="182" t="s">
        <v>58</v>
      </c>
      <c r="D54" s="183"/>
      <c r="E54" s="183"/>
      <c r="F54" s="183"/>
      <c r="G54" s="183"/>
      <c r="H54" s="183"/>
      <c r="I54" s="183"/>
      <c r="J54" s="183"/>
      <c r="K54" s="74"/>
      <c r="L54" s="74"/>
      <c r="M54" s="74"/>
      <c r="N54" s="74"/>
      <c r="O54" s="74"/>
      <c r="P54" s="74"/>
      <c r="Q54" s="75"/>
      <c r="R54" s="184" t="s">
        <v>56</v>
      </c>
      <c r="S54" s="185"/>
      <c r="T54" s="186"/>
      <c r="U54" s="53"/>
      <c r="V54" s="106" t="s">
        <v>28</v>
      </c>
      <c r="W54" s="54"/>
      <c r="X54" s="187" t="s">
        <v>29</v>
      </c>
      <c r="Y54" s="187"/>
      <c r="Z54" s="57"/>
      <c r="AA54" s="58" t="s">
        <v>49</v>
      </c>
      <c r="AD54" s="110"/>
      <c r="AE54" s="110"/>
      <c r="AF54" s="110"/>
      <c r="AG54" s="110" t="s">
        <v>217</v>
      </c>
      <c r="AH54" s="110" t="s">
        <v>227</v>
      </c>
      <c r="AI54" s="110" t="s">
        <v>282</v>
      </c>
      <c r="AJ54" s="110">
        <v>20261020</v>
      </c>
      <c r="AK54" s="110" t="str">
        <f t="shared" si="0"/>
        <v>10</v>
      </c>
      <c r="AL54" s="110" t="str">
        <f t="shared" si="1"/>
        <v>20</v>
      </c>
    </row>
    <row r="55" spans="1:43" ht="13.5" customHeight="1">
      <c r="A55" s="188"/>
      <c r="B55" s="189"/>
      <c r="C55" s="194" t="str">
        <f>AD4</f>
        <v/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6"/>
      <c r="O55" s="203"/>
      <c r="P55" s="163"/>
      <c r="Q55" s="56"/>
      <c r="R55" s="204"/>
      <c r="S55" s="205"/>
      <c r="T55" s="205"/>
      <c r="U55" s="205"/>
      <c r="V55" s="205"/>
      <c r="W55" s="205"/>
      <c r="X55" s="206"/>
      <c r="Y55" s="207" t="s">
        <v>15</v>
      </c>
      <c r="Z55" s="208"/>
      <c r="AA55" s="209"/>
      <c r="AD55" s="110"/>
      <c r="AE55" s="110"/>
      <c r="AF55" s="110"/>
      <c r="AG55" s="110" t="s">
        <v>135</v>
      </c>
      <c r="AH55" s="110" t="s">
        <v>136</v>
      </c>
      <c r="AI55" s="110" t="s">
        <v>283</v>
      </c>
      <c r="AJ55" s="110">
        <v>20260420</v>
      </c>
      <c r="AK55" s="110" t="str">
        <f t="shared" si="0"/>
        <v>04</v>
      </c>
      <c r="AL55" s="110" t="str">
        <f t="shared" si="1"/>
        <v>20</v>
      </c>
    </row>
    <row r="56" spans="1:43" ht="12.75" customHeight="1">
      <c r="A56" s="190"/>
      <c r="B56" s="191"/>
      <c r="C56" s="197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9"/>
      <c r="O56" s="210" t="str">
        <f>AE4</f>
        <v/>
      </c>
      <c r="P56" s="163" t="s">
        <v>36</v>
      </c>
      <c r="Q56" s="164" t="str">
        <f>AF4</f>
        <v/>
      </c>
      <c r="R56" s="165"/>
      <c r="S56" s="166"/>
      <c r="T56" s="166"/>
      <c r="U56" s="166"/>
      <c r="V56" s="166"/>
      <c r="W56" s="166"/>
      <c r="X56" s="167"/>
      <c r="Y56" s="171"/>
      <c r="Z56" s="166"/>
      <c r="AA56" s="172"/>
      <c r="AD56" s="110"/>
      <c r="AE56" s="110"/>
      <c r="AF56" s="110"/>
      <c r="AG56" s="110" t="s">
        <v>137</v>
      </c>
      <c r="AH56" s="110" t="s">
        <v>136</v>
      </c>
      <c r="AI56" s="110" t="s">
        <v>246</v>
      </c>
      <c r="AJ56" s="110">
        <v>20261007</v>
      </c>
      <c r="AK56" s="110" t="str">
        <f t="shared" si="0"/>
        <v>10</v>
      </c>
      <c r="AL56" s="110" t="str">
        <f t="shared" si="1"/>
        <v>07</v>
      </c>
    </row>
    <row r="57" spans="1:43" ht="12.95" customHeight="1">
      <c r="A57" s="190"/>
      <c r="B57" s="191"/>
      <c r="C57" s="197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9"/>
      <c r="O57" s="210"/>
      <c r="P57" s="163"/>
      <c r="Q57" s="164"/>
      <c r="R57" s="165"/>
      <c r="S57" s="166"/>
      <c r="T57" s="166"/>
      <c r="U57" s="166"/>
      <c r="V57" s="166"/>
      <c r="W57" s="166"/>
      <c r="X57" s="167"/>
      <c r="Y57" s="165"/>
      <c r="Z57" s="166"/>
      <c r="AA57" s="172"/>
      <c r="AD57" s="110"/>
      <c r="AE57" s="110"/>
      <c r="AF57" s="110"/>
      <c r="AG57" s="110" t="s">
        <v>138</v>
      </c>
      <c r="AH57" s="110" t="s">
        <v>139</v>
      </c>
      <c r="AI57" s="110" t="s">
        <v>252</v>
      </c>
      <c r="AJ57" s="110">
        <v>20260604</v>
      </c>
      <c r="AK57" s="110" t="str">
        <f t="shared" si="0"/>
        <v>06</v>
      </c>
      <c r="AL57" s="110" t="str">
        <f t="shared" si="1"/>
        <v>04</v>
      </c>
    </row>
    <row r="58" spans="1:43" ht="11.1" customHeight="1">
      <c r="A58" s="190"/>
      <c r="B58" s="191"/>
      <c r="C58" s="200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2"/>
      <c r="O58" s="174"/>
      <c r="P58" s="175"/>
      <c r="Q58" s="52"/>
      <c r="R58" s="168"/>
      <c r="S58" s="169"/>
      <c r="T58" s="169"/>
      <c r="U58" s="169"/>
      <c r="V58" s="169"/>
      <c r="W58" s="169"/>
      <c r="X58" s="170"/>
      <c r="Y58" s="168"/>
      <c r="Z58" s="169"/>
      <c r="AA58" s="173"/>
      <c r="AD58" s="110"/>
      <c r="AE58" s="110"/>
      <c r="AF58" s="110"/>
      <c r="AG58" s="110" t="s">
        <v>179</v>
      </c>
      <c r="AH58" s="110" t="s">
        <v>140</v>
      </c>
      <c r="AI58" s="110" t="s">
        <v>284</v>
      </c>
      <c r="AJ58" s="110">
        <v>20260824</v>
      </c>
      <c r="AK58" s="110" t="str">
        <f t="shared" si="0"/>
        <v>08</v>
      </c>
      <c r="AL58" s="110" t="str">
        <f t="shared" si="1"/>
        <v>24</v>
      </c>
    </row>
    <row r="59" spans="1:43" ht="18.75" customHeight="1" thickBot="1">
      <c r="A59" s="192"/>
      <c r="B59" s="193"/>
      <c r="C59" s="176" t="s">
        <v>58</v>
      </c>
      <c r="D59" s="177"/>
      <c r="E59" s="177"/>
      <c r="F59" s="177"/>
      <c r="G59" s="177"/>
      <c r="H59" s="177"/>
      <c r="I59" s="177"/>
      <c r="J59" s="177"/>
      <c r="K59" s="76"/>
      <c r="L59" s="76"/>
      <c r="M59" s="76"/>
      <c r="N59" s="76"/>
      <c r="O59" s="76"/>
      <c r="P59" s="76"/>
      <c r="Q59" s="77"/>
      <c r="R59" s="178" t="s">
        <v>56</v>
      </c>
      <c r="S59" s="179"/>
      <c r="T59" s="180"/>
      <c r="U59" s="59"/>
      <c r="V59" s="105" t="s">
        <v>28</v>
      </c>
      <c r="W59" s="60"/>
      <c r="X59" s="181" t="s">
        <v>29</v>
      </c>
      <c r="Y59" s="181"/>
      <c r="Z59" s="60"/>
      <c r="AA59" s="61" t="s">
        <v>49</v>
      </c>
      <c r="AD59" s="110"/>
      <c r="AE59" s="110"/>
      <c r="AF59" s="110"/>
      <c r="AG59" s="110" t="s">
        <v>218</v>
      </c>
      <c r="AH59" s="110" t="s">
        <v>228</v>
      </c>
      <c r="AI59" s="110" t="s">
        <v>285</v>
      </c>
      <c r="AJ59" s="110">
        <v>20260601</v>
      </c>
      <c r="AK59" s="110" t="str">
        <f t="shared" si="0"/>
        <v>06</v>
      </c>
      <c r="AL59" s="110" t="str">
        <f t="shared" si="1"/>
        <v>01</v>
      </c>
    </row>
    <row r="60" spans="1:43" ht="63" customHeight="1" thickBot="1">
      <c r="A60" s="138" t="s">
        <v>59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40"/>
      <c r="AD60" s="110"/>
      <c r="AE60" s="110"/>
      <c r="AF60" s="110"/>
      <c r="AG60" s="110" t="s">
        <v>219</v>
      </c>
      <c r="AH60" s="110" t="s">
        <v>228</v>
      </c>
      <c r="AI60" s="110" t="s">
        <v>286</v>
      </c>
      <c r="AJ60" s="110">
        <v>20261021</v>
      </c>
      <c r="AK60" s="110" t="str">
        <f t="shared" si="0"/>
        <v>10</v>
      </c>
      <c r="AL60" s="110" t="str">
        <f t="shared" si="1"/>
        <v>21</v>
      </c>
    </row>
    <row r="61" spans="1:43" s="4" customFormat="1" ht="13.5" customHeight="1">
      <c r="A61" s="62" t="s">
        <v>18</v>
      </c>
      <c r="B61" s="63"/>
      <c r="C61" s="64"/>
      <c r="D61" s="64"/>
      <c r="E61" s="64"/>
      <c r="F61" s="64"/>
      <c r="G61" s="64"/>
      <c r="H61" s="64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95"/>
      <c r="AC61" s="114"/>
      <c r="AD61" s="110"/>
      <c r="AE61" s="110"/>
      <c r="AF61" s="110"/>
      <c r="AG61" s="110" t="s">
        <v>141</v>
      </c>
      <c r="AH61" s="110" t="s">
        <v>142</v>
      </c>
      <c r="AI61" s="110" t="s">
        <v>287</v>
      </c>
      <c r="AJ61" s="110">
        <v>20260520</v>
      </c>
      <c r="AK61" s="110" t="str">
        <f t="shared" si="0"/>
        <v>05</v>
      </c>
      <c r="AL61" s="110" t="str">
        <f t="shared" si="1"/>
        <v>20</v>
      </c>
      <c r="AM61" s="112"/>
      <c r="AN61" s="112"/>
      <c r="AO61" s="112"/>
      <c r="AP61" s="112"/>
      <c r="AQ61" s="112"/>
    </row>
    <row r="62" spans="1:43" ht="22.5" customHeight="1">
      <c r="A62" s="141" t="s">
        <v>63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3"/>
      <c r="AD62" s="110"/>
      <c r="AE62" s="110"/>
      <c r="AF62" s="110"/>
      <c r="AG62" s="110" t="s">
        <v>143</v>
      </c>
      <c r="AH62" s="110" t="s">
        <v>142</v>
      </c>
      <c r="AI62" s="110" t="s">
        <v>288</v>
      </c>
      <c r="AJ62" s="110">
        <v>20260624</v>
      </c>
      <c r="AK62" s="110" t="str">
        <f t="shared" si="0"/>
        <v>06</v>
      </c>
      <c r="AL62" s="110" t="str">
        <f t="shared" si="1"/>
        <v>24</v>
      </c>
    </row>
    <row r="63" spans="1:43" ht="12" customHeight="1">
      <c r="A63" s="144" t="s">
        <v>61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6"/>
      <c r="AD63" s="110"/>
      <c r="AE63" s="110"/>
      <c r="AF63" s="110"/>
      <c r="AG63" s="110" t="s">
        <v>144</v>
      </c>
      <c r="AH63" s="110" t="s">
        <v>142</v>
      </c>
      <c r="AI63" s="110" t="s">
        <v>289</v>
      </c>
      <c r="AJ63" s="110">
        <v>20261201</v>
      </c>
      <c r="AK63" s="110" t="str">
        <f t="shared" si="0"/>
        <v>12</v>
      </c>
      <c r="AL63" s="110" t="str">
        <f t="shared" si="1"/>
        <v>01</v>
      </c>
    </row>
    <row r="64" spans="1:43" ht="15" customHeight="1" thickBot="1">
      <c r="A64" s="147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9"/>
      <c r="AD64" s="110"/>
      <c r="AE64" s="110"/>
      <c r="AF64" s="110"/>
      <c r="AG64" s="110" t="s">
        <v>145</v>
      </c>
      <c r="AH64" s="110" t="s">
        <v>229</v>
      </c>
      <c r="AI64" s="110" t="s">
        <v>290</v>
      </c>
      <c r="AJ64" s="110">
        <v>20260715</v>
      </c>
      <c r="AK64" s="110" t="str">
        <f t="shared" si="0"/>
        <v>07</v>
      </c>
      <c r="AL64" s="110" t="str">
        <f t="shared" si="1"/>
        <v>15</v>
      </c>
    </row>
    <row r="65" spans="1:45" ht="23.25" customHeight="1">
      <c r="A65" s="72" t="s">
        <v>60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D65" s="110"/>
      <c r="AE65" s="110"/>
      <c r="AF65" s="110"/>
      <c r="AG65" s="110" t="s">
        <v>147</v>
      </c>
      <c r="AH65" s="110" t="s">
        <v>146</v>
      </c>
      <c r="AI65" s="110" t="s">
        <v>291</v>
      </c>
      <c r="AJ65" s="110">
        <v>20261015</v>
      </c>
      <c r="AK65" s="110" t="str">
        <f t="shared" si="0"/>
        <v>10</v>
      </c>
      <c r="AL65" s="110" t="str">
        <f t="shared" si="1"/>
        <v>15</v>
      </c>
    </row>
    <row r="66" spans="1:45" ht="13.5" customHeight="1">
      <c r="A66" s="70"/>
      <c r="B66" s="150" t="s">
        <v>62</v>
      </c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70"/>
      <c r="Q66" s="70"/>
      <c r="R66" s="70"/>
      <c r="S66" s="70"/>
      <c r="T66" s="70"/>
      <c r="U66" s="70"/>
      <c r="V66" s="70"/>
      <c r="W66" s="70"/>
      <c r="X66" s="67"/>
      <c r="Y66" s="151" t="s">
        <v>52</v>
      </c>
      <c r="Z66" s="152"/>
      <c r="AA66" s="153"/>
      <c r="AD66" s="110"/>
      <c r="AE66" s="110"/>
      <c r="AF66" s="110"/>
      <c r="AG66" s="110" t="s">
        <v>148</v>
      </c>
      <c r="AH66" s="110" t="s">
        <v>150</v>
      </c>
      <c r="AI66" s="110" t="s">
        <v>292</v>
      </c>
      <c r="AJ66" s="110">
        <v>20260519</v>
      </c>
      <c r="AK66" s="110" t="str">
        <f t="shared" si="0"/>
        <v>05</v>
      </c>
      <c r="AL66" s="110" t="str">
        <f t="shared" si="1"/>
        <v>19</v>
      </c>
    </row>
    <row r="67" spans="1:45" ht="13.5" customHeight="1">
      <c r="A67" s="67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67"/>
      <c r="Q67" s="67"/>
      <c r="R67" s="67"/>
      <c r="S67" s="67"/>
      <c r="T67" s="67"/>
      <c r="U67" s="67"/>
      <c r="V67" s="67"/>
      <c r="W67" s="67"/>
      <c r="X67" s="68"/>
      <c r="Y67" s="154" t="s">
        <v>54</v>
      </c>
      <c r="Z67" s="155"/>
      <c r="AA67" s="156"/>
      <c r="AD67" s="110"/>
      <c r="AE67" s="110"/>
      <c r="AF67" s="110"/>
      <c r="AG67" s="110" t="s">
        <v>149</v>
      </c>
      <c r="AH67" s="110" t="s">
        <v>150</v>
      </c>
      <c r="AI67" s="110" t="s">
        <v>293</v>
      </c>
      <c r="AJ67" s="110">
        <v>20261110</v>
      </c>
      <c r="AK67" s="110" t="str">
        <f t="shared" ref="AK67:AK105" si="2">MID(AJ67,5,2)</f>
        <v>11</v>
      </c>
      <c r="AL67" s="110" t="str">
        <f t="shared" ref="AL67:AL105" si="3">RIGHT(AJ67,2)</f>
        <v>10</v>
      </c>
    </row>
    <row r="68" spans="1:45" ht="13.5" customHeight="1"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X68" s="69"/>
      <c r="Y68" s="157"/>
      <c r="Z68" s="158"/>
      <c r="AA68" s="159"/>
      <c r="AD68" s="110"/>
      <c r="AE68" s="110"/>
      <c r="AF68" s="110"/>
      <c r="AG68" s="110" t="s">
        <v>151</v>
      </c>
      <c r="AH68" s="110" t="s">
        <v>158</v>
      </c>
      <c r="AI68" s="110" t="s">
        <v>283</v>
      </c>
      <c r="AJ68" s="110">
        <v>20260420</v>
      </c>
      <c r="AK68" s="110" t="str">
        <f t="shared" si="2"/>
        <v>04</v>
      </c>
      <c r="AL68" s="110" t="str">
        <f t="shared" si="3"/>
        <v>20</v>
      </c>
    </row>
    <row r="69" spans="1:45" ht="13.5" customHeight="1">
      <c r="B69" s="71"/>
      <c r="X69" s="69"/>
      <c r="Y69" s="157"/>
      <c r="Z69" s="158"/>
      <c r="AA69" s="159"/>
      <c r="AD69" s="110"/>
      <c r="AE69" s="110"/>
      <c r="AF69" s="110"/>
      <c r="AG69" s="110" t="s">
        <v>152</v>
      </c>
      <c r="AH69" s="110" t="s">
        <v>160</v>
      </c>
      <c r="AI69" s="110" t="s">
        <v>274</v>
      </c>
      <c r="AJ69" s="110">
        <v>20260721</v>
      </c>
      <c r="AK69" s="110" t="str">
        <f t="shared" si="2"/>
        <v>07</v>
      </c>
      <c r="AL69" s="110" t="str">
        <f t="shared" si="3"/>
        <v>21</v>
      </c>
    </row>
    <row r="70" spans="1:45" ht="9.75" customHeight="1">
      <c r="X70" s="67"/>
      <c r="Y70" s="160"/>
      <c r="Z70" s="161"/>
      <c r="AA70" s="162"/>
      <c r="AD70" s="110"/>
      <c r="AE70" s="110"/>
      <c r="AF70" s="110"/>
      <c r="AG70" s="110" t="s">
        <v>153</v>
      </c>
      <c r="AH70" s="110" t="s">
        <v>160</v>
      </c>
      <c r="AI70" s="110" t="s">
        <v>294</v>
      </c>
      <c r="AJ70" s="110">
        <v>20261215</v>
      </c>
      <c r="AK70" s="110" t="str">
        <f t="shared" si="2"/>
        <v>12</v>
      </c>
      <c r="AL70" s="110" t="str">
        <f t="shared" si="3"/>
        <v>15</v>
      </c>
    </row>
    <row r="71" spans="1:45" ht="13.5" customHeight="1">
      <c r="X71" s="70"/>
      <c r="Y71" s="70"/>
      <c r="Z71" s="70"/>
      <c r="AA71" s="70"/>
      <c r="AD71" s="110"/>
      <c r="AE71" s="110"/>
      <c r="AF71" s="110"/>
      <c r="AG71" s="110" t="s">
        <v>154</v>
      </c>
      <c r="AH71" s="110" t="s">
        <v>163</v>
      </c>
      <c r="AI71" s="110" t="s">
        <v>295</v>
      </c>
      <c r="AJ71" s="110">
        <v>20260422</v>
      </c>
      <c r="AK71" s="110" t="str">
        <f t="shared" si="2"/>
        <v>04</v>
      </c>
      <c r="AL71" s="110" t="str">
        <f t="shared" si="3"/>
        <v>22</v>
      </c>
    </row>
    <row r="72" spans="1:45" s="8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67"/>
      <c r="Y72" s="67"/>
      <c r="Z72" s="67"/>
      <c r="AA72" s="67"/>
      <c r="AB72" s="95"/>
      <c r="AC72" s="114"/>
      <c r="AD72" s="110"/>
      <c r="AE72" s="110"/>
      <c r="AF72" s="110"/>
      <c r="AG72" s="110" t="s">
        <v>155</v>
      </c>
      <c r="AH72" s="110" t="s">
        <v>163</v>
      </c>
      <c r="AI72" s="110" t="s">
        <v>276</v>
      </c>
      <c r="AJ72" s="110">
        <v>20260723</v>
      </c>
      <c r="AK72" s="110" t="str">
        <f t="shared" si="2"/>
        <v>07</v>
      </c>
      <c r="AL72" s="110" t="str">
        <f t="shared" si="3"/>
        <v>23</v>
      </c>
      <c r="AM72" s="112"/>
      <c r="AN72" s="112"/>
      <c r="AO72" s="112"/>
      <c r="AP72" s="112"/>
      <c r="AQ72" s="112"/>
      <c r="AR72" s="1"/>
      <c r="AS72" s="1"/>
    </row>
    <row r="73" spans="1:45">
      <c r="AD73" s="110"/>
      <c r="AE73" s="110"/>
      <c r="AF73" s="110"/>
      <c r="AG73" s="110" t="s">
        <v>156</v>
      </c>
      <c r="AH73" s="110" t="s">
        <v>163</v>
      </c>
      <c r="AI73" s="110" t="s">
        <v>242</v>
      </c>
      <c r="AJ73" s="110">
        <v>20260917</v>
      </c>
      <c r="AK73" s="110" t="str">
        <f t="shared" si="2"/>
        <v>09</v>
      </c>
      <c r="AL73" s="110" t="str">
        <f t="shared" si="3"/>
        <v>17</v>
      </c>
    </row>
    <row r="74" spans="1:45">
      <c r="AD74" s="110"/>
      <c r="AE74" s="110"/>
      <c r="AF74" s="110"/>
      <c r="AG74" s="110" t="s">
        <v>157</v>
      </c>
      <c r="AH74" s="110" t="s">
        <v>163</v>
      </c>
      <c r="AI74" s="110" t="s">
        <v>296</v>
      </c>
      <c r="AJ74" s="110">
        <v>20261217</v>
      </c>
      <c r="AK74" s="110" t="str">
        <f t="shared" si="2"/>
        <v>12</v>
      </c>
      <c r="AL74" s="110" t="str">
        <f t="shared" si="3"/>
        <v>17</v>
      </c>
    </row>
    <row r="75" spans="1:45">
      <c r="AD75" s="110"/>
      <c r="AE75" s="110"/>
      <c r="AF75" s="110"/>
      <c r="AG75" s="110" t="s">
        <v>159</v>
      </c>
      <c r="AH75" s="110" t="s">
        <v>187</v>
      </c>
      <c r="AI75" s="110" t="s">
        <v>297</v>
      </c>
      <c r="AJ75" s="110">
        <v>20260427</v>
      </c>
      <c r="AK75" s="110" t="str">
        <f t="shared" si="2"/>
        <v>04</v>
      </c>
      <c r="AL75" s="110" t="str">
        <f t="shared" si="3"/>
        <v>27</v>
      </c>
    </row>
    <row r="76" spans="1:45">
      <c r="AD76" s="110"/>
      <c r="AE76" s="110"/>
      <c r="AF76" s="110"/>
      <c r="AG76" s="110" t="s">
        <v>161</v>
      </c>
      <c r="AH76" s="110" t="s">
        <v>230</v>
      </c>
      <c r="AI76" s="110" t="s">
        <v>298</v>
      </c>
      <c r="AJ76" s="110">
        <v>20270128</v>
      </c>
      <c r="AK76" s="110" t="str">
        <f t="shared" si="2"/>
        <v>01</v>
      </c>
      <c r="AL76" s="110" t="str">
        <f t="shared" si="3"/>
        <v>28</v>
      </c>
    </row>
    <row r="77" spans="1:45">
      <c r="AD77" s="110"/>
      <c r="AE77" s="110"/>
      <c r="AF77" s="110"/>
      <c r="AG77" s="110" t="s">
        <v>162</v>
      </c>
      <c r="AH77" s="110" t="s">
        <v>231</v>
      </c>
      <c r="AI77" s="110" t="s">
        <v>286</v>
      </c>
      <c r="AJ77" s="110">
        <v>20261021</v>
      </c>
      <c r="AK77" s="110" t="str">
        <f t="shared" si="2"/>
        <v>10</v>
      </c>
      <c r="AL77" s="110" t="str">
        <f t="shared" si="3"/>
        <v>21</v>
      </c>
    </row>
    <row r="78" spans="1:45">
      <c r="AD78" s="110"/>
      <c r="AE78" s="110"/>
      <c r="AF78" s="110"/>
      <c r="AG78" s="110" t="s">
        <v>164</v>
      </c>
      <c r="AH78" s="110" t="s">
        <v>232</v>
      </c>
      <c r="AI78" s="110" t="s">
        <v>299</v>
      </c>
      <c r="AJ78" s="110">
        <v>20261028</v>
      </c>
      <c r="AK78" s="110" t="str">
        <f t="shared" si="2"/>
        <v>10</v>
      </c>
      <c r="AL78" s="110" t="str">
        <f t="shared" si="3"/>
        <v>28</v>
      </c>
    </row>
    <row r="79" spans="1:45">
      <c r="AD79" s="110"/>
      <c r="AE79" s="110"/>
      <c r="AF79" s="110"/>
      <c r="AG79" s="110" t="s">
        <v>165</v>
      </c>
      <c r="AH79" s="110" t="s">
        <v>233</v>
      </c>
      <c r="AI79" s="110" t="s">
        <v>263</v>
      </c>
      <c r="AJ79" s="110">
        <v>20270114</v>
      </c>
      <c r="AK79" s="110" t="str">
        <f t="shared" si="2"/>
        <v>01</v>
      </c>
      <c r="AL79" s="110" t="str">
        <f t="shared" si="3"/>
        <v>14</v>
      </c>
    </row>
    <row r="80" spans="1:45">
      <c r="AD80" s="110"/>
      <c r="AE80" s="110"/>
      <c r="AF80" s="110"/>
      <c r="AG80" s="110" t="s">
        <v>166</v>
      </c>
      <c r="AH80" s="110" t="s">
        <v>234</v>
      </c>
      <c r="AI80" s="110" t="s">
        <v>300</v>
      </c>
      <c r="AJ80" s="110">
        <v>20270224</v>
      </c>
      <c r="AK80" s="110" t="str">
        <f t="shared" si="2"/>
        <v>02</v>
      </c>
      <c r="AL80" s="110" t="str">
        <f t="shared" si="3"/>
        <v>24</v>
      </c>
    </row>
    <row r="81" spans="30:38">
      <c r="AD81" s="110"/>
      <c r="AE81" s="110"/>
      <c r="AF81" s="110"/>
      <c r="AG81" s="110" t="s">
        <v>180</v>
      </c>
      <c r="AH81" s="110" t="s">
        <v>167</v>
      </c>
      <c r="AI81" s="110" t="s">
        <v>255</v>
      </c>
      <c r="AJ81" s="110">
        <v>20260701</v>
      </c>
      <c r="AK81" s="110" t="str">
        <f t="shared" si="2"/>
        <v>07</v>
      </c>
      <c r="AL81" s="110" t="str">
        <f t="shared" si="3"/>
        <v>01</v>
      </c>
    </row>
    <row r="82" spans="30:38">
      <c r="AD82" s="110"/>
      <c r="AE82" s="110"/>
      <c r="AF82" s="110"/>
      <c r="AG82" s="110" t="s">
        <v>220</v>
      </c>
      <c r="AH82" s="120" t="s">
        <v>167</v>
      </c>
      <c r="AI82" s="110" t="s">
        <v>301</v>
      </c>
      <c r="AJ82" s="110">
        <v>20261029</v>
      </c>
      <c r="AK82" s="110" t="str">
        <f t="shared" si="2"/>
        <v>10</v>
      </c>
      <c r="AL82" s="110" t="str">
        <f t="shared" si="3"/>
        <v>29</v>
      </c>
    </row>
    <row r="83" spans="30:38">
      <c r="AD83" s="110"/>
      <c r="AE83" s="110"/>
      <c r="AF83" s="110"/>
      <c r="AG83" s="110" t="s">
        <v>221</v>
      </c>
      <c r="AH83" s="110" t="s">
        <v>235</v>
      </c>
      <c r="AI83" s="110" t="s">
        <v>298</v>
      </c>
      <c r="AJ83" s="110">
        <v>20270128</v>
      </c>
      <c r="AK83" s="110" t="str">
        <f t="shared" si="2"/>
        <v>01</v>
      </c>
      <c r="AL83" s="110" t="str">
        <f t="shared" si="3"/>
        <v>28</v>
      </c>
    </row>
    <row r="84" spans="30:38">
      <c r="AD84" s="110"/>
      <c r="AE84" s="110"/>
      <c r="AF84" s="110"/>
      <c r="AG84" s="110"/>
      <c r="AH84" s="110"/>
      <c r="AI84" s="110"/>
      <c r="AK84" s="110" t="str">
        <f t="shared" si="2"/>
        <v/>
      </c>
      <c r="AL84" s="110" t="str">
        <f t="shared" si="3"/>
        <v/>
      </c>
    </row>
    <row r="85" spans="30:38">
      <c r="AD85" s="110"/>
      <c r="AE85" s="110"/>
      <c r="AF85" s="110"/>
      <c r="AG85" s="110"/>
      <c r="AH85" s="110"/>
      <c r="AI85" s="110"/>
      <c r="AK85" s="110" t="str">
        <f t="shared" si="2"/>
        <v/>
      </c>
      <c r="AL85" s="110" t="str">
        <f t="shared" si="3"/>
        <v/>
      </c>
    </row>
    <row r="86" spans="30:38">
      <c r="AD86" s="110"/>
      <c r="AE86" s="110"/>
      <c r="AF86" s="110"/>
      <c r="AG86" s="110"/>
      <c r="AH86" s="110"/>
      <c r="AI86" s="110"/>
      <c r="AK86" s="110" t="str">
        <f t="shared" si="2"/>
        <v/>
      </c>
      <c r="AL86" s="110" t="str">
        <f t="shared" si="3"/>
        <v/>
      </c>
    </row>
    <row r="87" spans="30:38">
      <c r="AD87" s="110"/>
      <c r="AE87" s="110"/>
      <c r="AF87" s="110"/>
      <c r="AG87" s="110"/>
      <c r="AH87" s="110"/>
      <c r="AI87" s="110"/>
      <c r="AK87" s="110" t="str">
        <f t="shared" si="2"/>
        <v/>
      </c>
      <c r="AL87" s="110" t="str">
        <f t="shared" si="3"/>
        <v/>
      </c>
    </row>
    <row r="88" spans="30:38">
      <c r="AD88" s="110"/>
      <c r="AE88" s="110"/>
      <c r="AF88" s="110"/>
      <c r="AG88" s="110"/>
      <c r="AH88" s="110"/>
      <c r="AI88" s="110"/>
      <c r="AK88" s="110" t="str">
        <f t="shared" si="2"/>
        <v/>
      </c>
      <c r="AL88" s="110" t="str">
        <f t="shared" si="3"/>
        <v/>
      </c>
    </row>
    <row r="89" spans="30:38">
      <c r="AD89" s="110"/>
      <c r="AE89" s="110"/>
      <c r="AF89" s="110"/>
      <c r="AG89" s="110"/>
      <c r="AH89" s="121"/>
      <c r="AI89" s="121"/>
      <c r="AK89" s="110" t="str">
        <f t="shared" si="2"/>
        <v/>
      </c>
      <c r="AL89" s="110" t="str">
        <f t="shared" si="3"/>
        <v/>
      </c>
    </row>
    <row r="90" spans="30:38">
      <c r="AD90" s="110"/>
      <c r="AE90" s="110"/>
      <c r="AF90" s="110"/>
      <c r="AG90" s="110"/>
      <c r="AH90" s="110"/>
      <c r="AI90" s="110"/>
      <c r="AK90" s="110" t="str">
        <f t="shared" si="2"/>
        <v/>
      </c>
      <c r="AL90" s="110" t="str">
        <f t="shared" si="3"/>
        <v/>
      </c>
    </row>
    <row r="91" spans="30:38">
      <c r="AD91" s="110"/>
      <c r="AE91" s="110"/>
      <c r="AF91" s="110"/>
      <c r="AG91" s="110"/>
      <c r="AH91" s="110"/>
      <c r="AI91" s="110"/>
      <c r="AK91" s="110" t="str">
        <f t="shared" si="2"/>
        <v/>
      </c>
      <c r="AL91" s="110" t="str">
        <f t="shared" si="3"/>
        <v/>
      </c>
    </row>
    <row r="92" spans="30:38">
      <c r="AD92" s="110"/>
      <c r="AE92" s="110"/>
      <c r="AF92" s="110"/>
      <c r="AG92" s="110"/>
      <c r="AH92" s="110"/>
      <c r="AI92" s="110"/>
      <c r="AK92" s="110" t="str">
        <f t="shared" si="2"/>
        <v/>
      </c>
      <c r="AL92" s="110" t="str">
        <f t="shared" si="3"/>
        <v/>
      </c>
    </row>
    <row r="93" spans="30:38">
      <c r="AD93" s="110"/>
      <c r="AE93" s="110"/>
      <c r="AF93" s="110"/>
      <c r="AG93" s="110"/>
      <c r="AH93" s="110"/>
      <c r="AI93" s="110"/>
      <c r="AK93" s="110" t="str">
        <f t="shared" si="2"/>
        <v/>
      </c>
      <c r="AL93" s="110" t="str">
        <f t="shared" si="3"/>
        <v/>
      </c>
    </row>
    <row r="94" spans="30:38">
      <c r="AD94" s="110"/>
      <c r="AE94" s="110"/>
      <c r="AF94" s="110"/>
      <c r="AG94" s="110"/>
      <c r="AH94" s="110"/>
      <c r="AI94" s="110"/>
      <c r="AK94" s="110" t="str">
        <f t="shared" si="2"/>
        <v/>
      </c>
      <c r="AL94" s="110" t="str">
        <f t="shared" si="3"/>
        <v/>
      </c>
    </row>
    <row r="95" spans="30:38">
      <c r="AD95" s="110"/>
      <c r="AE95" s="110"/>
      <c r="AF95" s="110"/>
      <c r="AG95" s="110"/>
      <c r="AH95" s="110"/>
      <c r="AI95" s="110"/>
      <c r="AK95" s="110" t="str">
        <f t="shared" si="2"/>
        <v/>
      </c>
      <c r="AL95" s="110" t="str">
        <f t="shared" si="3"/>
        <v/>
      </c>
    </row>
    <row r="96" spans="30:38">
      <c r="AD96" s="110"/>
      <c r="AE96" s="110"/>
      <c r="AF96" s="110"/>
      <c r="AG96" s="110"/>
      <c r="AH96" s="110"/>
      <c r="AI96" s="110"/>
      <c r="AK96" s="110" t="str">
        <f t="shared" si="2"/>
        <v/>
      </c>
      <c r="AL96" s="110" t="str">
        <f t="shared" si="3"/>
        <v/>
      </c>
    </row>
    <row r="97" spans="30:38">
      <c r="AD97" s="110"/>
      <c r="AE97" s="110"/>
      <c r="AF97" s="110"/>
      <c r="AG97" s="110"/>
      <c r="AH97" s="110"/>
      <c r="AI97" s="110"/>
      <c r="AK97" s="110" t="str">
        <f t="shared" si="2"/>
        <v/>
      </c>
      <c r="AL97" s="110" t="str">
        <f t="shared" si="3"/>
        <v/>
      </c>
    </row>
    <row r="98" spans="30:38">
      <c r="AD98" s="110"/>
      <c r="AE98" s="110"/>
      <c r="AF98" s="110"/>
      <c r="AG98" s="110"/>
      <c r="AH98" s="110"/>
      <c r="AI98" s="110"/>
      <c r="AK98" s="110" t="str">
        <f t="shared" si="2"/>
        <v/>
      </c>
      <c r="AL98" s="110" t="str">
        <f t="shared" si="3"/>
        <v/>
      </c>
    </row>
    <row r="99" spans="30:38">
      <c r="AD99" s="110"/>
      <c r="AE99" s="110"/>
      <c r="AF99" s="110"/>
      <c r="AG99" s="110"/>
      <c r="AH99" s="110"/>
      <c r="AI99" s="110"/>
      <c r="AK99" s="110" t="str">
        <f t="shared" si="2"/>
        <v/>
      </c>
      <c r="AL99" s="110" t="str">
        <f t="shared" si="3"/>
        <v/>
      </c>
    </row>
    <row r="100" spans="30:38">
      <c r="AD100" s="110"/>
      <c r="AE100" s="110"/>
      <c r="AF100" s="110"/>
      <c r="AG100" s="110"/>
      <c r="AH100" s="110"/>
      <c r="AI100" s="110"/>
      <c r="AK100" s="110" t="str">
        <f t="shared" si="2"/>
        <v/>
      </c>
      <c r="AL100" s="110" t="str">
        <f t="shared" si="3"/>
        <v/>
      </c>
    </row>
    <row r="101" spans="30:38">
      <c r="AD101" s="110"/>
      <c r="AE101" s="110"/>
      <c r="AF101" s="110"/>
      <c r="AG101" s="110"/>
      <c r="AH101" s="110"/>
      <c r="AI101" s="110"/>
      <c r="AK101" s="110" t="str">
        <f t="shared" si="2"/>
        <v/>
      </c>
      <c r="AL101" s="110" t="str">
        <f t="shared" si="3"/>
        <v/>
      </c>
    </row>
    <row r="102" spans="30:38">
      <c r="AD102" s="110"/>
      <c r="AE102" s="110"/>
      <c r="AF102" s="110"/>
      <c r="AG102" s="110"/>
      <c r="AH102" s="110"/>
      <c r="AI102" s="110"/>
      <c r="AK102" s="110" t="str">
        <f t="shared" si="2"/>
        <v/>
      </c>
      <c r="AL102" s="110" t="str">
        <f t="shared" si="3"/>
        <v/>
      </c>
    </row>
    <row r="103" spans="30:38">
      <c r="AD103" s="110"/>
      <c r="AE103" s="110"/>
      <c r="AF103" s="110"/>
      <c r="AG103" s="110"/>
      <c r="AH103" s="110"/>
      <c r="AI103" s="110"/>
      <c r="AK103" s="110" t="str">
        <f t="shared" si="2"/>
        <v/>
      </c>
      <c r="AL103" s="110" t="str">
        <f t="shared" si="3"/>
        <v/>
      </c>
    </row>
    <row r="104" spans="30:38">
      <c r="AD104" s="110"/>
      <c r="AE104" s="110"/>
      <c r="AF104" s="110"/>
      <c r="AG104" s="110"/>
      <c r="AH104" s="110"/>
      <c r="AI104" s="110"/>
      <c r="AK104" s="110" t="str">
        <f t="shared" si="2"/>
        <v/>
      </c>
      <c r="AL104" s="110" t="str">
        <f t="shared" si="3"/>
        <v/>
      </c>
    </row>
    <row r="105" spans="30:38">
      <c r="AD105" s="110"/>
      <c r="AE105" s="110"/>
      <c r="AF105" s="110"/>
      <c r="AG105" s="110"/>
      <c r="AH105" s="110"/>
      <c r="AI105" s="110"/>
      <c r="AK105" s="110" t="str">
        <f t="shared" si="2"/>
        <v/>
      </c>
      <c r="AL105" s="110" t="str">
        <f t="shared" si="3"/>
        <v/>
      </c>
    </row>
    <row r="106" spans="30:38">
      <c r="AD106" s="110"/>
      <c r="AE106" s="110"/>
      <c r="AF106" s="110"/>
      <c r="AG106" s="110"/>
      <c r="AH106" s="110"/>
      <c r="AI106" s="110"/>
      <c r="AK106" s="110" t="str">
        <f t="shared" ref="AK106:AK149" si="4">MID(AJ106,5,2)</f>
        <v/>
      </c>
      <c r="AL106" s="110" t="str">
        <f t="shared" ref="AL106:AL149" si="5">RIGHT(AJ106,2)</f>
        <v/>
      </c>
    </row>
    <row r="107" spans="30:38">
      <c r="AD107" s="110"/>
      <c r="AE107" s="110"/>
      <c r="AF107" s="110"/>
      <c r="AG107" s="110"/>
      <c r="AH107" s="110"/>
      <c r="AI107" s="110"/>
      <c r="AK107" s="110" t="str">
        <f t="shared" si="4"/>
        <v/>
      </c>
      <c r="AL107" s="110" t="str">
        <f t="shared" si="5"/>
        <v/>
      </c>
    </row>
    <row r="108" spans="30:38">
      <c r="AD108" s="110"/>
      <c r="AE108" s="110"/>
      <c r="AF108" s="110"/>
      <c r="AG108" s="110"/>
      <c r="AH108" s="110"/>
      <c r="AI108" s="110"/>
      <c r="AK108" s="110" t="str">
        <f t="shared" si="4"/>
        <v/>
      </c>
      <c r="AL108" s="110" t="str">
        <f t="shared" si="5"/>
        <v/>
      </c>
    </row>
    <row r="109" spans="30:38">
      <c r="AD109" s="110"/>
      <c r="AE109" s="110"/>
      <c r="AF109" s="110"/>
      <c r="AG109" s="110"/>
      <c r="AH109" s="110"/>
      <c r="AI109" s="110"/>
      <c r="AK109" s="110" t="str">
        <f t="shared" si="4"/>
        <v/>
      </c>
      <c r="AL109" s="110" t="str">
        <f t="shared" si="5"/>
        <v/>
      </c>
    </row>
    <row r="110" spans="30:38">
      <c r="AD110" s="110"/>
      <c r="AE110" s="110"/>
      <c r="AF110" s="110"/>
      <c r="AG110" s="110"/>
      <c r="AH110" s="110"/>
      <c r="AI110" s="110"/>
      <c r="AK110" s="110" t="str">
        <f t="shared" si="4"/>
        <v/>
      </c>
      <c r="AL110" s="110" t="str">
        <f t="shared" si="5"/>
        <v/>
      </c>
    </row>
    <row r="111" spans="30:38">
      <c r="AD111" s="110"/>
      <c r="AE111" s="110"/>
      <c r="AF111" s="110"/>
      <c r="AG111" s="110"/>
      <c r="AH111" s="110"/>
      <c r="AI111" s="110"/>
      <c r="AK111" s="110" t="str">
        <f t="shared" si="4"/>
        <v/>
      </c>
      <c r="AL111" s="110" t="str">
        <f t="shared" si="5"/>
        <v/>
      </c>
    </row>
    <row r="112" spans="30:38">
      <c r="AD112" s="110"/>
      <c r="AE112" s="110"/>
      <c r="AF112" s="110"/>
      <c r="AG112" s="110"/>
      <c r="AH112" s="110"/>
      <c r="AI112" s="110"/>
      <c r="AK112" s="110" t="str">
        <f t="shared" si="4"/>
        <v/>
      </c>
      <c r="AL112" s="110" t="str">
        <f t="shared" si="5"/>
        <v/>
      </c>
    </row>
    <row r="113" spans="30:38">
      <c r="AD113" s="110"/>
      <c r="AE113" s="110"/>
      <c r="AF113" s="110"/>
      <c r="AG113" s="110"/>
      <c r="AH113" s="110"/>
      <c r="AI113" s="110"/>
      <c r="AK113" s="110" t="str">
        <f t="shared" si="4"/>
        <v/>
      </c>
      <c r="AL113" s="110" t="str">
        <f t="shared" si="5"/>
        <v/>
      </c>
    </row>
    <row r="114" spans="30:38">
      <c r="AD114" s="110"/>
      <c r="AE114" s="110"/>
      <c r="AF114" s="110"/>
      <c r="AG114" s="110"/>
      <c r="AH114" s="110"/>
      <c r="AI114" s="110"/>
      <c r="AK114" s="110" t="str">
        <f t="shared" si="4"/>
        <v/>
      </c>
      <c r="AL114" s="110" t="str">
        <f t="shared" si="5"/>
        <v/>
      </c>
    </row>
    <row r="115" spans="30:38">
      <c r="AD115" s="110"/>
      <c r="AE115" s="110"/>
      <c r="AF115" s="110"/>
      <c r="AG115" s="110"/>
      <c r="AH115" s="110"/>
      <c r="AI115" s="110"/>
      <c r="AK115" s="110" t="str">
        <f t="shared" si="4"/>
        <v/>
      </c>
      <c r="AL115" s="110" t="str">
        <f t="shared" si="5"/>
        <v/>
      </c>
    </row>
    <row r="116" spans="30:38">
      <c r="AD116" s="110"/>
      <c r="AE116" s="110"/>
      <c r="AF116" s="110"/>
      <c r="AG116" s="110"/>
      <c r="AH116" s="110"/>
      <c r="AI116" s="110"/>
      <c r="AK116" s="110" t="str">
        <f t="shared" si="4"/>
        <v/>
      </c>
      <c r="AL116" s="110" t="str">
        <f t="shared" si="5"/>
        <v/>
      </c>
    </row>
    <row r="117" spans="30:38">
      <c r="AD117" s="110"/>
      <c r="AE117" s="110"/>
      <c r="AF117" s="110"/>
      <c r="AG117" s="110"/>
      <c r="AH117" s="110"/>
      <c r="AI117" s="110"/>
      <c r="AK117" s="110" t="str">
        <f t="shared" si="4"/>
        <v/>
      </c>
      <c r="AL117" s="110" t="str">
        <f t="shared" si="5"/>
        <v/>
      </c>
    </row>
    <row r="118" spans="30:38">
      <c r="AD118" s="110"/>
      <c r="AE118" s="110"/>
      <c r="AF118" s="110"/>
      <c r="AG118" s="110"/>
      <c r="AH118" s="110"/>
      <c r="AI118" s="110"/>
      <c r="AK118" s="110" t="str">
        <f t="shared" si="4"/>
        <v/>
      </c>
      <c r="AL118" s="110" t="str">
        <f t="shared" si="5"/>
        <v/>
      </c>
    </row>
    <row r="119" spans="30:38">
      <c r="AD119" s="110"/>
      <c r="AE119" s="110"/>
      <c r="AF119" s="110"/>
      <c r="AG119" s="110"/>
      <c r="AH119" s="110"/>
      <c r="AI119" s="110"/>
      <c r="AK119" s="110" t="str">
        <f t="shared" si="4"/>
        <v/>
      </c>
      <c r="AL119" s="110" t="str">
        <f t="shared" si="5"/>
        <v/>
      </c>
    </row>
    <row r="120" spans="30:38">
      <c r="AD120" s="110"/>
      <c r="AE120" s="110"/>
      <c r="AF120" s="110"/>
      <c r="AG120" s="110"/>
      <c r="AH120" s="110"/>
      <c r="AI120" s="110"/>
      <c r="AK120" s="110" t="str">
        <f t="shared" si="4"/>
        <v/>
      </c>
      <c r="AL120" s="110" t="str">
        <f t="shared" si="5"/>
        <v/>
      </c>
    </row>
    <row r="121" spans="30:38">
      <c r="AD121" s="110"/>
      <c r="AE121" s="110"/>
      <c r="AF121" s="110"/>
      <c r="AG121" s="110"/>
      <c r="AH121" s="110"/>
      <c r="AI121" s="110"/>
      <c r="AK121" s="110" t="str">
        <f t="shared" si="4"/>
        <v/>
      </c>
      <c r="AL121" s="110" t="str">
        <f t="shared" si="5"/>
        <v/>
      </c>
    </row>
    <row r="122" spans="30:38">
      <c r="AD122" s="110"/>
      <c r="AE122" s="110"/>
      <c r="AF122" s="110"/>
      <c r="AG122" s="110"/>
      <c r="AH122" s="110"/>
      <c r="AI122" s="110"/>
      <c r="AK122" s="110" t="str">
        <f t="shared" si="4"/>
        <v/>
      </c>
      <c r="AL122" s="110" t="str">
        <f t="shared" si="5"/>
        <v/>
      </c>
    </row>
    <row r="123" spans="30:38">
      <c r="AD123" s="110"/>
      <c r="AE123" s="110"/>
      <c r="AF123" s="110"/>
      <c r="AG123" s="110"/>
      <c r="AH123" s="110"/>
      <c r="AI123" s="110"/>
      <c r="AK123" s="110" t="str">
        <f t="shared" si="4"/>
        <v/>
      </c>
      <c r="AL123" s="110" t="str">
        <f t="shared" si="5"/>
        <v/>
      </c>
    </row>
    <row r="124" spans="30:38">
      <c r="AD124" s="110"/>
      <c r="AE124" s="110"/>
      <c r="AF124" s="110"/>
      <c r="AG124" s="110"/>
      <c r="AH124" s="110"/>
      <c r="AI124" s="110"/>
      <c r="AK124" s="110" t="str">
        <f t="shared" si="4"/>
        <v/>
      </c>
      <c r="AL124" s="110" t="str">
        <f t="shared" si="5"/>
        <v/>
      </c>
    </row>
    <row r="125" spans="30:38">
      <c r="AD125" s="110"/>
      <c r="AE125" s="110"/>
      <c r="AF125" s="110"/>
      <c r="AG125" s="110"/>
      <c r="AH125" s="110"/>
      <c r="AI125" s="110"/>
      <c r="AK125" s="110" t="str">
        <f t="shared" si="4"/>
        <v/>
      </c>
      <c r="AL125" s="110" t="str">
        <f t="shared" si="5"/>
        <v/>
      </c>
    </row>
    <row r="126" spans="30:38">
      <c r="AD126" s="110"/>
      <c r="AE126" s="110"/>
      <c r="AF126" s="110"/>
      <c r="AG126" s="110"/>
      <c r="AH126" s="110"/>
      <c r="AI126" s="110"/>
      <c r="AK126" s="110" t="str">
        <f t="shared" si="4"/>
        <v/>
      </c>
      <c r="AL126" s="110" t="str">
        <f t="shared" si="5"/>
        <v/>
      </c>
    </row>
    <row r="127" spans="30:38">
      <c r="AD127" s="110"/>
      <c r="AE127" s="110"/>
      <c r="AF127" s="110"/>
      <c r="AG127" s="110"/>
      <c r="AH127" s="110"/>
      <c r="AI127" s="110"/>
      <c r="AK127" s="110" t="str">
        <f t="shared" si="4"/>
        <v/>
      </c>
      <c r="AL127" s="110" t="str">
        <f t="shared" si="5"/>
        <v/>
      </c>
    </row>
    <row r="128" spans="30:38">
      <c r="AD128" s="110"/>
      <c r="AE128" s="110"/>
      <c r="AF128" s="110"/>
      <c r="AG128" s="110"/>
      <c r="AH128" s="110"/>
      <c r="AI128" s="110"/>
      <c r="AK128" s="110" t="str">
        <f t="shared" si="4"/>
        <v/>
      </c>
      <c r="AL128" s="110" t="str">
        <f t="shared" si="5"/>
        <v/>
      </c>
    </row>
    <row r="129" spans="30:38">
      <c r="AD129" s="110"/>
      <c r="AE129" s="110"/>
      <c r="AF129" s="110"/>
      <c r="AG129" s="110"/>
      <c r="AH129" s="110"/>
      <c r="AI129" s="110"/>
      <c r="AK129" s="110" t="str">
        <f t="shared" si="4"/>
        <v/>
      </c>
      <c r="AL129" s="110" t="str">
        <f t="shared" si="5"/>
        <v/>
      </c>
    </row>
    <row r="130" spans="30:38">
      <c r="AD130" s="110"/>
      <c r="AE130" s="110"/>
      <c r="AF130" s="110"/>
      <c r="AG130" s="110"/>
      <c r="AH130" s="110"/>
      <c r="AI130" s="110"/>
      <c r="AK130" s="110" t="str">
        <f t="shared" si="4"/>
        <v/>
      </c>
      <c r="AL130" s="110" t="str">
        <f t="shared" si="5"/>
        <v/>
      </c>
    </row>
    <row r="131" spans="30:38">
      <c r="AD131" s="110"/>
      <c r="AE131" s="110"/>
      <c r="AF131" s="110"/>
      <c r="AG131" s="110"/>
      <c r="AH131" s="110"/>
      <c r="AI131" s="110"/>
      <c r="AK131" s="110" t="str">
        <f t="shared" si="4"/>
        <v/>
      </c>
      <c r="AL131" s="110" t="str">
        <f t="shared" si="5"/>
        <v/>
      </c>
    </row>
    <row r="132" spans="30:38">
      <c r="AD132" s="110"/>
      <c r="AE132" s="110"/>
      <c r="AF132" s="110"/>
      <c r="AG132" s="110"/>
      <c r="AH132" s="110"/>
      <c r="AI132" s="110"/>
      <c r="AK132" s="110" t="str">
        <f t="shared" si="4"/>
        <v/>
      </c>
      <c r="AL132" s="110" t="str">
        <f t="shared" si="5"/>
        <v/>
      </c>
    </row>
    <row r="133" spans="30:38">
      <c r="AD133" s="110"/>
      <c r="AE133" s="110"/>
      <c r="AF133" s="110"/>
      <c r="AG133" s="110"/>
      <c r="AH133" s="110"/>
      <c r="AI133" s="110"/>
      <c r="AK133" s="110" t="str">
        <f t="shared" si="4"/>
        <v/>
      </c>
      <c r="AL133" s="110" t="str">
        <f t="shared" si="5"/>
        <v/>
      </c>
    </row>
    <row r="134" spans="30:38">
      <c r="AD134" s="110"/>
      <c r="AE134" s="110"/>
      <c r="AF134" s="110"/>
      <c r="AG134" s="110"/>
      <c r="AH134" s="110"/>
      <c r="AI134" s="110"/>
      <c r="AK134" s="110" t="str">
        <f t="shared" si="4"/>
        <v/>
      </c>
      <c r="AL134" s="110" t="str">
        <f t="shared" si="5"/>
        <v/>
      </c>
    </row>
    <row r="135" spans="30:38">
      <c r="AD135" s="110"/>
      <c r="AE135" s="110"/>
      <c r="AF135" s="110"/>
      <c r="AG135" s="110"/>
      <c r="AH135" s="110"/>
      <c r="AI135" s="110"/>
      <c r="AK135" s="110" t="str">
        <f t="shared" si="4"/>
        <v/>
      </c>
      <c r="AL135" s="110" t="str">
        <f t="shared" si="5"/>
        <v/>
      </c>
    </row>
    <row r="136" spans="30:38">
      <c r="AD136" s="110"/>
      <c r="AE136" s="110"/>
      <c r="AF136" s="110"/>
      <c r="AG136" s="110"/>
      <c r="AH136" s="110"/>
      <c r="AI136" s="110"/>
      <c r="AK136" s="110" t="str">
        <f t="shared" si="4"/>
        <v/>
      </c>
      <c r="AL136" s="110" t="str">
        <f t="shared" si="5"/>
        <v/>
      </c>
    </row>
    <row r="137" spans="30:38">
      <c r="AD137" s="110"/>
      <c r="AE137" s="110"/>
      <c r="AF137" s="110"/>
      <c r="AG137" s="110"/>
      <c r="AH137" s="110"/>
      <c r="AI137" s="110"/>
      <c r="AK137" s="110" t="str">
        <f t="shared" si="4"/>
        <v/>
      </c>
      <c r="AL137" s="110" t="str">
        <f t="shared" si="5"/>
        <v/>
      </c>
    </row>
    <row r="138" spans="30:38">
      <c r="AD138" s="110"/>
      <c r="AE138" s="110"/>
      <c r="AF138" s="110"/>
      <c r="AG138" s="110"/>
      <c r="AH138" s="110"/>
      <c r="AI138" s="110"/>
      <c r="AK138" s="110" t="str">
        <f t="shared" si="4"/>
        <v/>
      </c>
      <c r="AL138" s="110" t="str">
        <f t="shared" si="5"/>
        <v/>
      </c>
    </row>
    <row r="139" spans="30:38">
      <c r="AD139" s="110"/>
      <c r="AE139" s="110"/>
      <c r="AF139" s="110"/>
      <c r="AG139" s="110"/>
      <c r="AH139" s="110"/>
      <c r="AI139" s="110"/>
      <c r="AK139" s="110" t="str">
        <f t="shared" si="4"/>
        <v/>
      </c>
      <c r="AL139" s="110" t="str">
        <f t="shared" si="5"/>
        <v/>
      </c>
    </row>
    <row r="140" spans="30:38">
      <c r="AD140" s="110"/>
      <c r="AE140" s="110"/>
      <c r="AF140" s="110"/>
      <c r="AG140" s="110"/>
      <c r="AH140" s="110"/>
      <c r="AI140" s="110"/>
      <c r="AK140" s="110" t="str">
        <f t="shared" si="4"/>
        <v/>
      </c>
      <c r="AL140" s="110" t="str">
        <f t="shared" si="5"/>
        <v/>
      </c>
    </row>
    <row r="141" spans="30:38">
      <c r="AG141" s="110"/>
      <c r="AH141" s="110"/>
      <c r="AI141" s="110"/>
      <c r="AK141" s="110" t="str">
        <f t="shared" si="4"/>
        <v/>
      </c>
      <c r="AL141" s="110" t="str">
        <f t="shared" si="5"/>
        <v/>
      </c>
    </row>
    <row r="142" spans="30:38">
      <c r="AG142" s="110"/>
      <c r="AH142" s="110"/>
      <c r="AI142" s="110"/>
      <c r="AK142" s="110" t="str">
        <f t="shared" si="4"/>
        <v/>
      </c>
      <c r="AL142" s="110" t="str">
        <f t="shared" si="5"/>
        <v/>
      </c>
    </row>
    <row r="143" spans="30:38">
      <c r="AG143" s="110"/>
      <c r="AH143" s="110"/>
      <c r="AI143" s="110"/>
      <c r="AK143" s="110" t="str">
        <f t="shared" si="4"/>
        <v/>
      </c>
      <c r="AL143" s="110" t="str">
        <f t="shared" si="5"/>
        <v/>
      </c>
    </row>
    <row r="144" spans="30:38">
      <c r="AG144" s="110"/>
      <c r="AH144" s="110"/>
      <c r="AI144" s="110"/>
      <c r="AK144" s="110" t="str">
        <f t="shared" si="4"/>
        <v/>
      </c>
      <c r="AL144" s="110" t="str">
        <f t="shared" si="5"/>
        <v/>
      </c>
    </row>
    <row r="145" spans="33:38">
      <c r="AG145" s="110"/>
      <c r="AH145" s="110"/>
      <c r="AI145" s="110"/>
      <c r="AK145" s="110" t="str">
        <f t="shared" si="4"/>
        <v/>
      </c>
      <c r="AL145" s="110" t="str">
        <f t="shared" si="5"/>
        <v/>
      </c>
    </row>
    <row r="146" spans="33:38">
      <c r="AG146" s="110"/>
      <c r="AH146" s="110"/>
      <c r="AI146" s="110"/>
      <c r="AK146" s="110" t="str">
        <f t="shared" si="4"/>
        <v/>
      </c>
      <c r="AL146" s="110" t="str">
        <f t="shared" si="5"/>
        <v/>
      </c>
    </row>
    <row r="147" spans="33:38">
      <c r="AG147" s="110"/>
      <c r="AH147" s="122"/>
      <c r="AI147" s="110"/>
      <c r="AK147" s="110" t="str">
        <f t="shared" si="4"/>
        <v/>
      </c>
      <c r="AL147" s="110" t="str">
        <f t="shared" si="5"/>
        <v/>
      </c>
    </row>
    <row r="148" spans="33:38">
      <c r="AG148" s="110"/>
      <c r="AH148" s="110"/>
      <c r="AI148" s="110"/>
      <c r="AK148" s="110" t="str">
        <f t="shared" si="4"/>
        <v/>
      </c>
      <c r="AL148" s="110" t="str">
        <f t="shared" si="5"/>
        <v/>
      </c>
    </row>
    <row r="149" spans="33:38">
      <c r="AG149" s="110"/>
      <c r="AH149" s="110"/>
      <c r="AI149" s="110"/>
      <c r="AK149" s="110" t="str">
        <f t="shared" si="4"/>
        <v/>
      </c>
      <c r="AL149" s="110" t="str">
        <f t="shared" si="5"/>
        <v/>
      </c>
    </row>
  </sheetData>
  <sheetProtection selectLockedCells="1"/>
  <mergeCells count="124">
    <mergeCell ref="A4:AA4"/>
    <mergeCell ref="A6:AA6"/>
    <mergeCell ref="G12:AA12"/>
    <mergeCell ref="G13:AA13"/>
    <mergeCell ref="A14:A31"/>
    <mergeCell ref="B14:C14"/>
    <mergeCell ref="B15:C15"/>
    <mergeCell ref="B17:C20"/>
    <mergeCell ref="E17:F17"/>
    <mergeCell ref="H17:I17"/>
    <mergeCell ref="J17:AA17"/>
    <mergeCell ref="D18:AA19"/>
    <mergeCell ref="E20:F20"/>
    <mergeCell ref="H20:I20"/>
    <mergeCell ref="K20:L20"/>
    <mergeCell ref="P20:Q20"/>
    <mergeCell ref="U20:V20"/>
    <mergeCell ref="X20:Y20"/>
    <mergeCell ref="B23:C23"/>
    <mergeCell ref="B24:C25"/>
    <mergeCell ref="B26:C29"/>
    <mergeCell ref="B30:C31"/>
    <mergeCell ref="D30:AA30"/>
    <mergeCell ref="D31:AA31"/>
    <mergeCell ref="B21:C22"/>
    <mergeCell ref="D21:E22"/>
    <mergeCell ref="F21:O22"/>
    <mergeCell ref="P21:Q22"/>
    <mergeCell ref="R21:Y22"/>
    <mergeCell ref="H36:I36"/>
    <mergeCell ref="K36:L36"/>
    <mergeCell ref="P36:Q36"/>
    <mergeCell ref="U36:V36"/>
    <mergeCell ref="X36:Y36"/>
    <mergeCell ref="A32:A36"/>
    <mergeCell ref="B32:C32"/>
    <mergeCell ref="D32:AA32"/>
    <mergeCell ref="B33:C33"/>
    <mergeCell ref="D33:AA33"/>
    <mergeCell ref="B34:C36"/>
    <mergeCell ref="E34:F34"/>
    <mergeCell ref="H34:I34"/>
    <mergeCell ref="D35:AA35"/>
    <mergeCell ref="E36:F36"/>
    <mergeCell ref="Z36:AA36"/>
    <mergeCell ref="D41:D42"/>
    <mergeCell ref="E41:N42"/>
    <mergeCell ref="A43:B44"/>
    <mergeCell ref="C43:N44"/>
    <mergeCell ref="O43:Q44"/>
    <mergeCell ref="R43:X43"/>
    <mergeCell ref="A37:C38"/>
    <mergeCell ref="E37:J37"/>
    <mergeCell ref="E38:L38"/>
    <mergeCell ref="M38:R38"/>
    <mergeCell ref="W38:Z38"/>
    <mergeCell ref="A39:C42"/>
    <mergeCell ref="D39:D40"/>
    <mergeCell ref="E39:N40"/>
    <mergeCell ref="O39:Q42"/>
    <mergeCell ref="R39:AA42"/>
    <mergeCell ref="R46:X48"/>
    <mergeCell ref="Y46:AA48"/>
    <mergeCell ref="O48:P48"/>
    <mergeCell ref="C49:J49"/>
    <mergeCell ref="R49:T49"/>
    <mergeCell ref="X49:Y49"/>
    <mergeCell ref="Y43:AA44"/>
    <mergeCell ref="R44:X44"/>
    <mergeCell ref="A45:B49"/>
    <mergeCell ref="C45:N48"/>
    <mergeCell ref="O45:P45"/>
    <mergeCell ref="R45:X45"/>
    <mergeCell ref="Y45:AA45"/>
    <mergeCell ref="O46:O47"/>
    <mergeCell ref="P46:P47"/>
    <mergeCell ref="Q46:Q47"/>
    <mergeCell ref="R55:X55"/>
    <mergeCell ref="Y55:AA55"/>
    <mergeCell ref="O56:O57"/>
    <mergeCell ref="A50:B54"/>
    <mergeCell ref="C50:N53"/>
    <mergeCell ref="O50:P50"/>
    <mergeCell ref="R50:X50"/>
    <mergeCell ref="Y50:AA50"/>
    <mergeCell ref="O51:O52"/>
    <mergeCell ref="P51:P52"/>
    <mergeCell ref="Q51:Q52"/>
    <mergeCell ref="R51:X53"/>
    <mergeCell ref="Y51:AA53"/>
    <mergeCell ref="D14:P14"/>
    <mergeCell ref="D15:P15"/>
    <mergeCell ref="B16:C16"/>
    <mergeCell ref="A60:AA60"/>
    <mergeCell ref="A62:AA62"/>
    <mergeCell ref="A63:AA64"/>
    <mergeCell ref="B66:O68"/>
    <mergeCell ref="Y66:AA66"/>
    <mergeCell ref="Y67:AA70"/>
    <mergeCell ref="P56:P57"/>
    <mergeCell ref="Q56:Q57"/>
    <mergeCell ref="R56:X58"/>
    <mergeCell ref="Y56:AA58"/>
    <mergeCell ref="O58:P58"/>
    <mergeCell ref="C59:J59"/>
    <mergeCell ref="R59:T59"/>
    <mergeCell ref="X59:Y59"/>
    <mergeCell ref="O53:P53"/>
    <mergeCell ref="C54:J54"/>
    <mergeCell ref="R54:T54"/>
    <mergeCell ref="X54:Y54"/>
    <mergeCell ref="A55:B59"/>
    <mergeCell ref="C55:N58"/>
    <mergeCell ref="O55:P55"/>
    <mergeCell ref="AC5:AF5"/>
    <mergeCell ref="AC6:AF9"/>
    <mergeCell ref="AD15:AE18"/>
    <mergeCell ref="AD21:AE25"/>
    <mergeCell ref="AC30:AF33"/>
    <mergeCell ref="Q14:R14"/>
    <mergeCell ref="Q15:R15"/>
    <mergeCell ref="S14:AA14"/>
    <mergeCell ref="S15:AA15"/>
    <mergeCell ref="Z20:AA20"/>
  </mergeCells>
  <phoneticPr fontId="1"/>
  <printOptions horizontalCentered="1"/>
  <pageMargins left="0.73" right="0.2" top="0.59055118110236227" bottom="0.23622047244094491" header="0.23622047244094491" footer="0"/>
  <pageSetup paperSize="9" scale="78" orientation="portrait" r:id="rId1"/>
  <headerFooter alignWithMargins="0"/>
  <rowBreaks count="1" manualBreakCount="1">
    <brk id="71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</xdr:col>
                    <xdr:colOff>47625</xdr:colOff>
                    <xdr:row>23</xdr:row>
                    <xdr:rowOff>161925</xdr:rowOff>
                  </from>
                  <to>
                    <xdr:col>4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47625</xdr:colOff>
                    <xdr:row>24</xdr:row>
                    <xdr:rowOff>152400</xdr:rowOff>
                  </from>
                  <to>
                    <xdr:col>4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47625</xdr:colOff>
                    <xdr:row>25</xdr:row>
                    <xdr:rowOff>152400</xdr:rowOff>
                  </from>
                  <to>
                    <xdr:col>4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17</xdr:col>
                    <xdr:colOff>47625</xdr:colOff>
                    <xdr:row>22</xdr:row>
                    <xdr:rowOff>209550</xdr:rowOff>
                  </from>
                  <to>
                    <xdr:col>18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17</xdr:col>
                    <xdr:colOff>47625</xdr:colOff>
                    <xdr:row>23</xdr:row>
                    <xdr:rowOff>161925</xdr:rowOff>
                  </from>
                  <to>
                    <xdr:col>18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17</xdr:col>
                    <xdr:colOff>47625</xdr:colOff>
                    <xdr:row>24</xdr:row>
                    <xdr:rowOff>161925</xdr:rowOff>
                  </from>
                  <to>
                    <xdr:col>18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3</xdr:col>
                    <xdr:colOff>47625</xdr:colOff>
                    <xdr:row>26</xdr:row>
                    <xdr:rowOff>161925</xdr:rowOff>
                  </from>
                  <to>
                    <xdr:col>4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17</xdr:col>
                    <xdr:colOff>47625</xdr:colOff>
                    <xdr:row>25</xdr:row>
                    <xdr:rowOff>161925</xdr:rowOff>
                  </from>
                  <to>
                    <xdr:col>18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17</xdr:col>
                    <xdr:colOff>47625</xdr:colOff>
                    <xdr:row>26</xdr:row>
                    <xdr:rowOff>161925</xdr:rowOff>
                  </from>
                  <to>
                    <xdr:col>18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9525</xdr:rowOff>
                  </from>
                  <to>
                    <xdr:col>4</xdr:col>
                    <xdr:colOff>57150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238125</xdr:rowOff>
                  </from>
                  <to>
                    <xdr:col>4</xdr:col>
                    <xdr:colOff>57150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10</xdr:col>
                    <xdr:colOff>19050</xdr:colOff>
                    <xdr:row>36</xdr:row>
                    <xdr:rowOff>9525</xdr:rowOff>
                  </from>
                  <to>
                    <xdr:col>11</xdr:col>
                    <xdr:colOff>76200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20</xdr:col>
                    <xdr:colOff>47625</xdr:colOff>
                    <xdr:row>47</xdr:row>
                    <xdr:rowOff>95250</xdr:rowOff>
                  </from>
                  <to>
                    <xdr:col>21</xdr:col>
                    <xdr:colOff>57150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Fill="0" autoLine="0" autoPict="0">
                <anchor moveWithCells="1">
                  <from>
                    <xdr:col>22</xdr:col>
                    <xdr:colOff>85725</xdr:colOff>
                    <xdr:row>47</xdr:row>
                    <xdr:rowOff>95250</xdr:rowOff>
                  </from>
                  <to>
                    <xdr:col>23</xdr:col>
                    <xdr:colOff>85725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Fill="0" autoLine="0" autoPict="0">
                <anchor moveWithCells="1">
                  <from>
                    <xdr:col>25</xdr:col>
                    <xdr:colOff>47625</xdr:colOff>
                    <xdr:row>47</xdr:row>
                    <xdr:rowOff>95250</xdr:rowOff>
                  </from>
                  <to>
                    <xdr:col>26</xdr:col>
                    <xdr:colOff>57150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Fill="0" autoLine="0" autoPict="0">
                <anchor moveWithCells="1">
                  <from>
                    <xdr:col>20</xdr:col>
                    <xdr:colOff>47625</xdr:colOff>
                    <xdr:row>52</xdr:row>
                    <xdr:rowOff>95250</xdr:rowOff>
                  </from>
                  <to>
                    <xdr:col>21</xdr:col>
                    <xdr:colOff>57150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Fill="0" autoLine="0" autoPict="0">
                <anchor moveWithCells="1">
                  <from>
                    <xdr:col>22</xdr:col>
                    <xdr:colOff>85725</xdr:colOff>
                    <xdr:row>52</xdr:row>
                    <xdr:rowOff>95250</xdr:rowOff>
                  </from>
                  <to>
                    <xdr:col>23</xdr:col>
                    <xdr:colOff>85725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>
                <anchor moveWithCells="1">
                  <from>
                    <xdr:col>25</xdr:col>
                    <xdr:colOff>47625</xdr:colOff>
                    <xdr:row>52</xdr:row>
                    <xdr:rowOff>95250</xdr:rowOff>
                  </from>
                  <to>
                    <xdr:col>26</xdr:col>
                    <xdr:colOff>57150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Fill="0" autoLine="0" autoPict="0">
                <anchor moveWithCells="1">
                  <from>
                    <xdr:col>20</xdr:col>
                    <xdr:colOff>47625</xdr:colOff>
                    <xdr:row>57</xdr:row>
                    <xdr:rowOff>95250</xdr:rowOff>
                  </from>
                  <to>
                    <xdr:col>21</xdr:col>
                    <xdr:colOff>57150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Fill="0" autoLine="0" autoPict="0">
                <anchor moveWithCells="1">
                  <from>
                    <xdr:col>22</xdr:col>
                    <xdr:colOff>85725</xdr:colOff>
                    <xdr:row>57</xdr:row>
                    <xdr:rowOff>95250</xdr:rowOff>
                  </from>
                  <to>
                    <xdr:col>23</xdr:col>
                    <xdr:colOff>85725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Fill="0" autoLine="0" autoPict="0">
                <anchor moveWithCells="1">
                  <from>
                    <xdr:col>25</xdr:col>
                    <xdr:colOff>47625</xdr:colOff>
                    <xdr:row>57</xdr:row>
                    <xdr:rowOff>95250</xdr:rowOff>
                  </from>
                  <to>
                    <xdr:col>26</xdr:col>
                    <xdr:colOff>57150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Fill="0" autoLine="0" autoPict="0">
                <anchor moveWithCells="1">
                  <from>
                    <xdr:col>3</xdr:col>
                    <xdr:colOff>47625</xdr:colOff>
                    <xdr:row>21</xdr:row>
                    <xdr:rowOff>142875</xdr:rowOff>
                  </from>
                  <to>
                    <xdr:col>4</xdr:col>
                    <xdr:colOff>85725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142875</xdr:rowOff>
                  </from>
                  <to>
                    <xdr:col>8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142875</xdr:rowOff>
                  </from>
                  <to>
                    <xdr:col>12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Fill="0" autoLine="0" autoPict="0">
                <anchor moveWithCells="1">
                  <from>
                    <xdr:col>15</xdr:col>
                    <xdr:colOff>19050</xdr:colOff>
                    <xdr:row>21</xdr:row>
                    <xdr:rowOff>152400</xdr:rowOff>
                  </from>
                  <to>
                    <xdr:col>16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152400</xdr:rowOff>
                  </from>
                  <to>
                    <xdr:col>20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Fill="0" autoLine="0" autoPict="0">
                <anchor moveWithCells="1">
                  <from>
                    <xdr:col>23</xdr:col>
                    <xdr:colOff>66675</xdr:colOff>
                    <xdr:row>21</xdr:row>
                    <xdr:rowOff>152400</xdr:rowOff>
                  </from>
                  <to>
                    <xdr:col>24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Fill="0" autoLine="0" autoPict="0">
                <anchor moveWithCells="1">
                  <from>
                    <xdr:col>3</xdr:col>
                    <xdr:colOff>38100</xdr:colOff>
                    <xdr:row>38</xdr:row>
                    <xdr:rowOff>9525</xdr:rowOff>
                  </from>
                  <to>
                    <xdr:col>4</xdr:col>
                    <xdr:colOff>38100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Fill="0" autoLine="0" autoPict="0">
                <anchor moveWithCells="1">
                  <from>
                    <xdr:col>3</xdr:col>
                    <xdr:colOff>38100</xdr:colOff>
                    <xdr:row>40</xdr:row>
                    <xdr:rowOff>9525</xdr:rowOff>
                  </from>
                  <to>
                    <xdr:col>4</xdr:col>
                    <xdr:colOff>38100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Fill="0" autoLine="0" autoPict="0">
                <anchor moveWithCells="1">
                  <from>
                    <xdr:col>3</xdr:col>
                    <xdr:colOff>47625</xdr:colOff>
                    <xdr:row>22</xdr:row>
                    <xdr:rowOff>209550</xdr:rowOff>
                  </from>
                  <to>
                    <xdr:col>4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Fill="0" autoLine="0" autoPict="0">
                <anchor moveWithCells="1">
                  <from>
                    <xdr:col>19</xdr:col>
                    <xdr:colOff>47625</xdr:colOff>
                    <xdr:row>37</xdr:row>
                    <xdr:rowOff>9525</xdr:rowOff>
                  </from>
                  <to>
                    <xdr:col>20</xdr:col>
                    <xdr:colOff>38100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Fill="0" autoLine="0" autoPict="0">
                <anchor moveWithCells="1">
                  <from>
                    <xdr:col>19</xdr:col>
                    <xdr:colOff>47625</xdr:colOff>
                    <xdr:row>36</xdr:row>
                    <xdr:rowOff>9525</xdr:rowOff>
                  </from>
                  <to>
                    <xdr:col>20</xdr:col>
                    <xdr:colOff>38100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76200</xdr:rowOff>
                  </from>
                  <to>
                    <xdr:col>16</xdr:col>
                    <xdr:colOff>266700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Fill="0" autoLine="0" autoPict="0">
                <anchor moveWithCells="1">
                  <from>
                    <xdr:col>18</xdr:col>
                    <xdr:colOff>228600</xdr:colOff>
                    <xdr:row>15</xdr:row>
                    <xdr:rowOff>76200</xdr:rowOff>
                  </from>
                  <to>
                    <xdr:col>19</xdr:col>
                    <xdr:colOff>38100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38" name="Check Box 39">
              <controlPr defaultSize="0" autoFill="0" autoLine="0" autoPict="0">
                <anchor moveWithCells="1">
                  <from>
                    <xdr:col>11</xdr:col>
                    <xdr:colOff>9525</xdr:colOff>
                    <xdr:row>22</xdr:row>
                    <xdr:rowOff>200025</xdr:rowOff>
                  </from>
                  <to>
                    <xdr:col>11</xdr:col>
                    <xdr:colOff>238125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39" name="Check Box 42">
              <controlPr defaultSize="0" autoFill="0" autoLine="0" autoPict="0">
                <anchor moveWithCells="1">
                  <from>
                    <xdr:col>23</xdr:col>
                    <xdr:colOff>66675</xdr:colOff>
                    <xdr:row>22</xdr:row>
                    <xdr:rowOff>190500</xdr:rowOff>
                  </from>
                  <to>
                    <xdr:col>23</xdr:col>
                    <xdr:colOff>295275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40" name="Check Box 52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200025</xdr:rowOff>
                  </from>
                  <to>
                    <xdr:col>11</xdr:col>
                    <xdr:colOff>238125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41" name="Check Box 53">
              <controlPr defaultSize="0" autoFill="0" autoLine="0" autoPict="0">
                <anchor moveWithCells="1">
                  <from>
                    <xdr:col>11</xdr:col>
                    <xdr:colOff>9525</xdr:colOff>
                    <xdr:row>24</xdr:row>
                    <xdr:rowOff>200025</xdr:rowOff>
                  </from>
                  <to>
                    <xdr:col>11</xdr:col>
                    <xdr:colOff>238125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42" name="Check Box 54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200025</xdr:rowOff>
                  </from>
                  <to>
                    <xdr:col>11</xdr:col>
                    <xdr:colOff>238125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43" name="Check Box 55">
              <controlPr defaultSize="0" autoFill="0" autoLine="0" autoPict="0">
                <anchor moveWithCells="1">
                  <from>
                    <xdr:col>11</xdr:col>
                    <xdr:colOff>9525</xdr:colOff>
                    <xdr:row>26</xdr:row>
                    <xdr:rowOff>200025</xdr:rowOff>
                  </from>
                  <to>
                    <xdr:col>11</xdr:col>
                    <xdr:colOff>238125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44" name="Check Box 57">
              <controlPr defaultSize="0" autoFill="0" autoLine="0" autoPict="0">
                <anchor moveWithCells="1">
                  <from>
                    <xdr:col>23</xdr:col>
                    <xdr:colOff>66675</xdr:colOff>
                    <xdr:row>23</xdr:row>
                    <xdr:rowOff>190500</xdr:rowOff>
                  </from>
                  <to>
                    <xdr:col>23</xdr:col>
                    <xdr:colOff>295275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45" name="Check Box 59">
              <controlPr defaultSize="0" autoFill="0" autoLine="0" autoPict="0">
                <anchor moveWithCells="1">
                  <from>
                    <xdr:col>23</xdr:col>
                    <xdr:colOff>66675</xdr:colOff>
                    <xdr:row>24</xdr:row>
                    <xdr:rowOff>190500</xdr:rowOff>
                  </from>
                  <to>
                    <xdr:col>23</xdr:col>
                    <xdr:colOff>295275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46" name="Check Box 62">
              <controlPr defaultSize="0" autoFill="0" autoLine="0" autoPict="0">
                <anchor moveWithCells="1">
                  <from>
                    <xdr:col>23</xdr:col>
                    <xdr:colOff>66675</xdr:colOff>
                    <xdr:row>25</xdr:row>
                    <xdr:rowOff>190500</xdr:rowOff>
                  </from>
                  <to>
                    <xdr:col>23</xdr:col>
                    <xdr:colOff>295275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47" name="Check Box 65">
              <controlPr defaultSize="0" autoFill="0" autoLine="0" autoPict="0">
                <anchor moveWithCells="1">
                  <from>
                    <xdr:col>23</xdr:col>
                    <xdr:colOff>66675</xdr:colOff>
                    <xdr:row>26</xdr:row>
                    <xdr:rowOff>190500</xdr:rowOff>
                  </from>
                  <to>
                    <xdr:col>23</xdr:col>
                    <xdr:colOff>295275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能力開発セミナー受講申込書</dc:title>
  <dc:creator>高齢・障害・求職者雇用支援機構</dc:creator>
  <cp:lastModifiedBy>近藤 里美</cp:lastModifiedBy>
  <cp:lastPrinted>2025-05-20T05:55:47Z</cp:lastPrinted>
  <dcterms:created xsi:type="dcterms:W3CDTF">2006-01-12T05:13:38Z</dcterms:created>
  <dcterms:modified xsi:type="dcterms:W3CDTF">2026-01-07T01:45:40Z</dcterms:modified>
</cp:coreProperties>
</file>